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Projekte\AFG_IT_PROJEKTE\001_Projekt_Methodik\Vorlagen\"/>
    </mc:Choice>
  </mc:AlternateContent>
  <bookViews>
    <workbookView xWindow="0" yWindow="0" windowWidth="21165" windowHeight="13110" activeTab="4"/>
  </bookViews>
  <sheets>
    <sheet name="Projekt Steckbrief" sheetId="1" r:id="rId1"/>
    <sheet name="Stakeholderanalyse" sheetId="3" r:id="rId2"/>
    <sheet name="Kommunikationsplan" sheetId="6" r:id="rId3"/>
    <sheet name="Administration" sheetId="5" r:id="rId4"/>
    <sheet name="Verantwortlichkeitsmatrix RACI" sheetId="7" r:id="rId5"/>
    <sheet name="Projektstrukturplan" sheetId="9" r:id="rId6"/>
    <sheet name="Tabelle1" sheetId="10" r:id="rId7"/>
    <sheet name="Projektklassizifierung" sheetId="11" r:id="rId8"/>
  </sheets>
  <externalReferences>
    <externalReference r:id="rId9"/>
    <externalReference r:id="rId10"/>
  </externalReferences>
  <definedNames>
    <definedName name="berichtsmonatENDE">[1]Kostenkontrolle!#REF!</definedName>
    <definedName name="_xlnm.Print_Titles" localSheetId="5">Projektstrukturplan!$3:$4</definedName>
    <definedName name="_xlnm.Print_Titles" localSheetId="4">'Verantwortlichkeitsmatrix RACI'!$8:$8</definedName>
    <definedName name="liste">[2]sub_dp_liste2!$A$1:$A$5</definedName>
    <definedName name="liste_PhasenMS">Projektstrukturplan!#REF!</definedName>
    <definedName name="projektauftraggeber">'Projekt Steckbrief'!$B$10</definedName>
    <definedName name="projektbeginn" localSheetId="5">'[1]Eckdaten Projekt'!$B$11</definedName>
    <definedName name="projektbeginn">'Projekt Steckbrief'!$B$12</definedName>
    <definedName name="projektende" localSheetId="5">'[1]Eckdaten Projekt'!$B$12</definedName>
    <definedName name="projektende">'Projekt Steckbrief'!$B$13</definedName>
    <definedName name="projektkbez" localSheetId="5">'[1]Eckdaten Projekt'!$B$6</definedName>
    <definedName name="projektkbez">'Projekt Steckbrief'!$B$6</definedName>
    <definedName name="projektkurzbeschreibung">'Projekt Steckbrief'!$B$7</definedName>
    <definedName name="projektkurzbezeichnung">'Projekt Steckbrief'!$B$6</definedName>
    <definedName name="projektleiter">'Projekt Steckbrief'!$B$9</definedName>
    <definedName name="projektname" localSheetId="5">'[1]Eckdaten Projekt'!$B$5</definedName>
    <definedName name="projektname">'Projekt Steckbrief'!$B$5</definedName>
    <definedName name="stakeholder_verhaltenstyp">Administration!$A$4:$A$8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1" l="1"/>
  <c r="T17" i="11"/>
  <c r="R17" i="11"/>
  <c r="N17" i="11"/>
  <c r="L17" i="11"/>
  <c r="Y16" i="11"/>
  <c r="Y17" i="11" s="1"/>
  <c r="X16" i="11"/>
  <c r="X17" i="11" s="1"/>
  <c r="W16" i="11"/>
  <c r="W17" i="11" s="1"/>
  <c r="V16" i="11"/>
  <c r="U16" i="11"/>
  <c r="U17" i="11" s="1"/>
  <c r="T16" i="11"/>
  <c r="S16" i="11"/>
  <c r="S17" i="11" s="1"/>
  <c r="R16" i="11"/>
  <c r="Q16" i="11"/>
  <c r="Q17" i="11" s="1"/>
  <c r="P16" i="11"/>
  <c r="P17" i="11" s="1"/>
  <c r="O16" i="11"/>
  <c r="O17" i="11" s="1"/>
  <c r="N16" i="11"/>
  <c r="M16" i="11"/>
  <c r="M17" i="11" s="1"/>
  <c r="L16" i="11"/>
  <c r="F13" i="11"/>
  <c r="F12" i="11"/>
  <c r="F11" i="11"/>
  <c r="F10" i="11"/>
  <c r="F9" i="11"/>
  <c r="F16" i="11" s="1"/>
  <c r="F17" i="11" s="1"/>
  <c r="F8" i="11"/>
  <c r="F7" i="11"/>
  <c r="B1" i="11"/>
  <c r="F5" i="9" l="1"/>
  <c r="K5" i="9"/>
  <c r="P5"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6" i="9"/>
  <c r="A2" i="9" l="1"/>
  <c r="A3" i="7" l="1"/>
  <c r="B1" i="7"/>
  <c r="A3" i="6" l="1"/>
  <c r="B1" i="6"/>
  <c r="B1" i="3"/>
  <c r="A3" i="3" l="1"/>
  <c r="A3" i="1"/>
</calcChain>
</file>

<file path=xl/sharedStrings.xml><?xml version="1.0" encoding="utf-8"?>
<sst xmlns="http://schemas.openxmlformats.org/spreadsheetml/2006/main" count="221" uniqueCount="193">
  <si>
    <t>Projektname</t>
  </si>
  <si>
    <t>Projektkurzbezeichnung</t>
  </si>
  <si>
    <t>Projektleiter</t>
  </si>
  <si>
    <t>Projektauftraggeber</t>
  </si>
  <si>
    <t>Projektbeginn</t>
  </si>
  <si>
    <t>Projektende</t>
  </si>
  <si>
    <t>S4T</t>
  </si>
  <si>
    <t>Stakeholderanalyse</t>
  </si>
  <si>
    <t xml:space="preserve">Name </t>
  </si>
  <si>
    <t>Organisation</t>
  </si>
  <si>
    <t>Rolle in Stammorganisation</t>
  </si>
  <si>
    <t>Rolle im Projekt</t>
  </si>
  <si>
    <t>Verhaltenstyp</t>
  </si>
  <si>
    <t>Erwartbare Konflikte/Probleme</t>
  </si>
  <si>
    <t>Massnahmen</t>
  </si>
  <si>
    <t>aktualisiert:</t>
  </si>
  <si>
    <t>Gleichgesinnte</t>
  </si>
  <si>
    <t>Verbündete</t>
  </si>
  <si>
    <t>Opponenten</t>
  </si>
  <si>
    <t>Gegner</t>
  </si>
  <si>
    <t>Unentschiedene / Abwartende</t>
  </si>
  <si>
    <t>Arbonia Management AG</t>
  </si>
  <si>
    <t>CEO</t>
  </si>
  <si>
    <t>Von Witzleben Alexander</t>
  </si>
  <si>
    <t>Auftraggeber</t>
  </si>
  <si>
    <t>Budgetüberschreitung, Projektplan nicht auf Kurs</t>
  </si>
  <si>
    <t>Claudio Mettler</t>
  </si>
  <si>
    <t>Patrick Langenegger</t>
  </si>
  <si>
    <t>Projektkurzbeschreibung</t>
  </si>
  <si>
    <t>Das Projekt verfolgt das Ziel der Einführung von SAP S4/HANA als ERP-System der Gesellschaften der Division Türen.</t>
  </si>
  <si>
    <t>Adressaten der Information</t>
  </si>
  <si>
    <t>Verantwortlich für die Kommunikation</t>
  </si>
  <si>
    <t>Inhalte</t>
  </si>
  <si>
    <t>Ziel</t>
  </si>
  <si>
    <t>Mittel / Medium</t>
  </si>
  <si>
    <t>Alle Projektmitarbeitenden</t>
  </si>
  <si>
    <t>monatlich</t>
  </si>
  <si>
    <t>Frequenz</t>
  </si>
  <si>
    <t>nächster Termin</t>
  </si>
  <si>
    <t>Alle Mitarbeitenden kennen Vorgehen, Termine und Projektorganisation</t>
  </si>
  <si>
    <t>Neuigkeiten aus dem Projekt</t>
  </si>
  <si>
    <t>Newsletter</t>
  </si>
  <si>
    <t>Projektphasen kommunizieren</t>
  </si>
  <si>
    <t>E-Mail</t>
  </si>
  <si>
    <t>bei Projektphasenstart und -ende</t>
  </si>
  <si>
    <t>Alle Mitarbeitenden kennen aktuellen Status des Projekts</t>
  </si>
  <si>
    <t>SAP S4/HANA für Division Türen</t>
  </si>
  <si>
    <t>Aktivität</t>
  </si>
  <si>
    <t>Projekt-rolle 1</t>
  </si>
  <si>
    <t>Projekt-rolle 12</t>
  </si>
  <si>
    <t>Projekt-rolle 13</t>
  </si>
  <si>
    <t>Projekt-rolle 14</t>
  </si>
  <si>
    <t>Projekt-rolle 15</t>
  </si>
  <si>
    <t>Projekt-rolle 2</t>
  </si>
  <si>
    <t>Projekt-rolle 3</t>
  </si>
  <si>
    <t>Projekt-rolle 4</t>
  </si>
  <si>
    <t>Projekt-rolle 5</t>
  </si>
  <si>
    <t>Projekt-rolle 6</t>
  </si>
  <si>
    <t>Projekt-rolle 7</t>
  </si>
  <si>
    <t>Projekt-rolle 8</t>
  </si>
  <si>
    <t>Projekt-rolle 9</t>
  </si>
  <si>
    <t>Projekt-rolle 10</t>
  </si>
  <si>
    <t>Projekt-rolle 11</t>
  </si>
  <si>
    <t>Projekt-rolle 16</t>
  </si>
  <si>
    <t xml:space="preserve">Legende: </t>
  </si>
  <si>
    <t>fdsf</t>
  </si>
  <si>
    <t>dfdf</t>
  </si>
  <si>
    <r>
      <rPr>
        <b/>
        <sz val="10"/>
        <color theme="1"/>
        <rFont val="Arial"/>
        <family val="2"/>
      </rPr>
      <t>R - Responsible</t>
    </r>
    <r>
      <rPr>
        <sz val="10"/>
        <color theme="1"/>
        <rFont val="Arial"/>
        <family val="2"/>
      </rPr>
      <t>: Zuständig für die Durchführung der Aktivität</t>
    </r>
  </si>
  <si>
    <r>
      <rPr>
        <b/>
        <sz val="10"/>
        <color theme="1"/>
        <rFont val="Arial"/>
        <family val="2"/>
      </rPr>
      <t>A - Accountable:</t>
    </r>
    <r>
      <rPr>
        <sz val="10"/>
        <color theme="1"/>
        <rFont val="Arial"/>
        <family val="2"/>
      </rPr>
      <t xml:space="preserve"> Rechenschaftspflichtig, Verantwortung für Genehmigung (nur 1 Stelle!)</t>
    </r>
  </si>
  <si>
    <r>
      <rPr>
        <b/>
        <sz val="10"/>
        <color theme="1"/>
        <rFont val="Arial"/>
        <family val="2"/>
      </rPr>
      <t>C - Consulted:</t>
    </r>
    <r>
      <rPr>
        <sz val="10"/>
        <color theme="1"/>
        <rFont val="Arial"/>
        <family val="2"/>
      </rPr>
      <t xml:space="preserve"> Muss involviert werden, liefert Input für Aktivität</t>
    </r>
  </si>
  <si>
    <r>
      <rPr>
        <b/>
        <sz val="10"/>
        <color theme="1"/>
        <rFont val="Arial"/>
        <family val="2"/>
      </rPr>
      <t>I - Informed:</t>
    </r>
    <r>
      <rPr>
        <sz val="10"/>
        <color theme="1"/>
        <rFont val="Arial"/>
        <family val="2"/>
      </rPr>
      <t xml:space="preserve"> Muss über Aktivität informiert werden</t>
    </r>
  </si>
  <si>
    <t>Aktivität 1</t>
  </si>
  <si>
    <t>Aktivität 2</t>
  </si>
  <si>
    <t>Start</t>
  </si>
  <si>
    <t>Ende</t>
  </si>
  <si>
    <t>Phase Initialisierung</t>
  </si>
  <si>
    <t>Phase Konzept</t>
  </si>
  <si>
    <t>Phase Realisierung</t>
  </si>
  <si>
    <t>Phase Einführung</t>
  </si>
  <si>
    <t>Aktivität / Vorgang</t>
  </si>
  <si>
    <t>Dauer</t>
  </si>
  <si>
    <t>Projektmanagement</t>
  </si>
  <si>
    <t>Projekt managen und führen</t>
  </si>
  <si>
    <t>Projektmanagementplan führen</t>
  </si>
  <si>
    <t>Risiko- und Qualitätsmanagement durchführen</t>
  </si>
  <si>
    <t>Liefergegenstände</t>
  </si>
  <si>
    <t>Mitarbeiter 1</t>
  </si>
  <si>
    <t>Mitarbeiter 2</t>
  </si>
  <si>
    <t>Mitarbeiter 3</t>
  </si>
  <si>
    <t>Berater 1</t>
  </si>
  <si>
    <t>Berater 2</t>
  </si>
  <si>
    <t>Berater 3</t>
  </si>
  <si>
    <t>Berater n</t>
  </si>
  <si>
    <t>Mitarbeiter n</t>
  </si>
  <si>
    <t>Bemerkungen</t>
  </si>
  <si>
    <t>Aufwand IT 
[in Tagen]</t>
  </si>
  <si>
    <t>Phase Testing</t>
  </si>
  <si>
    <t>Mitarbeiter 12</t>
  </si>
  <si>
    <t>Mitarbeiter 23</t>
  </si>
  <si>
    <t>Mitarbeiter 34</t>
  </si>
  <si>
    <t>Aufwand Fachbereich 
[in Tagen]</t>
  </si>
  <si>
    <t>Aufwand Externe 
[in Tagen]</t>
  </si>
  <si>
    <t>Mitarbeiter n2</t>
  </si>
  <si>
    <t>Kriterien für die Klassifizierung von Informatikvorhaben in der Arbonia</t>
  </si>
  <si>
    <t>Beispiele zur Verifizierung Kriterien und Werte</t>
  </si>
  <si>
    <t>Für die Projektplanung und –durchführung muss das Projekte definiert werden; d.h., es muss einerseits typisiert (Projektarten) und andererseits klassifiziert werden. Zusätzlich ermöglicht das Tailoring eine – auf Basis der Typisierung und Klassifizierung – projektspezifische Anpassung der Methoden, Instrumente, Liefergegenstände, etc. 
Um mit PM@Arbonia Projekte von unterschiedlicher Art, Grösse und Komplexität abwickeln zu können, ist eine projektspezifische Anpassung der Standardregelungen und -instrumente erforderlich. Mit dem Tailoring im Projektmanagement-Handbuch wird folgendes definiert:
– Aufbau Projektorganisation (z. B. Notwendigkeit Steuerungsausschuss, Mitglieder Steuerunsausschuss, Rolle Qualitäts- und Risikomanagement, etc. )
– Projektabwicklung (Phasenmodell, zwingende Meilensteine und Lieferobjekte, etc.) 
– Einsatz Orchestra (Module, etc.)</t>
  </si>
  <si>
    <t>neue Händlersoftware</t>
  </si>
  <si>
    <t>IT Center (Herkules)</t>
  </si>
  <si>
    <t>Webshop Invdo/Türen</t>
  </si>
  <si>
    <t>VK/NK RWDS</t>
  </si>
  <si>
    <t>Konzern-IT-Strategie</t>
  </si>
  <si>
    <t>S4C</t>
  </si>
  <si>
    <t>Zeiterfassung CH</t>
  </si>
  <si>
    <t>next Workplace</t>
  </si>
  <si>
    <t>Telefonie CH</t>
  </si>
  <si>
    <t>Shared ICT</t>
  </si>
  <si>
    <t>Opentext Upgrade</t>
  </si>
  <si>
    <t>Ersatz Netwerk RWDS</t>
  </si>
  <si>
    <t>Einführung Orchestra</t>
  </si>
  <si>
    <t>Dimension</t>
  </si>
  <si>
    <t>Kriterium</t>
  </si>
  <si>
    <t>Bewertung</t>
  </si>
  <si>
    <t>Begründung</t>
  </si>
  <si>
    <t>Punkte</t>
  </si>
  <si>
    <t>Wert 1</t>
  </si>
  <si>
    <t>Wert 2</t>
  </si>
  <si>
    <t>Wert 3</t>
  </si>
  <si>
    <t>Wert 4</t>
  </si>
  <si>
    <t>Grösse</t>
  </si>
  <si>
    <t>Bedarf interne Personentage</t>
  </si>
  <si>
    <r>
      <t>Bewertung mit aktuellen Planwerten, sämtliche interne Aufwände (IT + Fachbereich)  inkl. allfälliger Projektausschuss und andere Gremien, über gesamte Projektdauer</t>
    </r>
    <r>
      <rPr>
        <b/>
        <sz val="9"/>
        <color theme="1"/>
        <rFont val="Verdana"/>
        <family val="2"/>
      </rPr>
      <t/>
    </r>
  </si>
  <si>
    <t>20-100 PT</t>
  </si>
  <si>
    <t>&lt; 20 PT</t>
  </si>
  <si>
    <t>100-500 PT</t>
  </si>
  <si>
    <t>&gt; 500 PT</t>
  </si>
  <si>
    <t>Bedarf externe Investitionskosten</t>
  </si>
  <si>
    <t>Bewertung mit aktuellen Planwerten, über gesamte Projektdauer
unter kCHF 300 --&gt; Freigabe Divisionsleitung
ab kCHF 300 --&gt; Freigabe Konzernleitung
ab kCHF 1'500 --&gt; Freigabe durch Verwaltungsrat</t>
  </si>
  <si>
    <t>&gt; CHF 1.5 Mio.</t>
  </si>
  <si>
    <t>&lt; kCHF 100</t>
  </si>
  <si>
    <t>kCHF 100-300</t>
  </si>
  <si>
    <t>kCHF 301-1'500</t>
  </si>
  <si>
    <t>Projektdauer</t>
  </si>
  <si>
    <t>Bewertung mit aktuellen Planwerten</t>
  </si>
  <si>
    <t>3-12 Monate</t>
  </si>
  <si>
    <t>&lt; 3 Monate</t>
  </si>
  <si>
    <t>1-2 Jahre</t>
  </si>
  <si>
    <t>&gt; 2 Jahre</t>
  </si>
  <si>
    <t>Komplexität</t>
  </si>
  <si>
    <t>Anzahl Projektmitarbeitende</t>
  </si>
  <si>
    <t>Als Projektmitarbeitende gelten alle Personen, die im Projektauftrag / Projektbeschreibung oder in den Phasenanträgen namentlich erwähnt und zu mehr als 1 Tag / Monat dem Projekt zur Verfügung stehen sollen (Projektmitarbeiter, deren Verbuchung auf Projektkosten mit mind. 1 Tag / Monat eingeplant werden). Auch explizite externe Ressourcen (mit konkreter Zuweisung) werden mit eingerechnet.
Abgrenzung: Personen, welche in Projektausschuss und Gremien das Projekt begleiten, zählen nicht dazu.</t>
  </si>
  <si>
    <t>&gt; 40</t>
  </si>
  <si>
    <t>&lt; 10</t>
  </si>
  <si>
    <t>11-20</t>
  </si>
  <si>
    <t>21-40</t>
  </si>
  <si>
    <t xml:space="preserve">Anzahl betroffener Geschäftsprozesse </t>
  </si>
  <si>
    <t>IT-Prozesse, Geschäftsprozess (Lead-to-Cash, Plan-to-Produce, Source-to-Pay, FI/CO)</t>
  </si>
  <si>
    <t>0-1</t>
  </si>
  <si>
    <t>&gt;3</t>
  </si>
  <si>
    <t>N/A</t>
  </si>
  <si>
    <t>Anzahl  Infrastruktur-komponenten zur Integration</t>
  </si>
  <si>
    <t>IT-Systeme, Integrationen (Hardware, Software, Kommunikation, Daten (banken), Support (Know-how))</t>
  </si>
  <si>
    <t>Auswirkung und Veränderungen</t>
  </si>
  <si>
    <t xml:space="preserve">Projektauswirkung, -risiken und Veränderungen für Geschäftsbetrieb
</t>
  </si>
  <si>
    <t>Einschätzung des Projektauftraggebers (beim Antrag) zum Risiko einer Beeinträchtigung des Betriebs durch das Projekt. Bewertung dieses Kriteriums  erfolgt unter Berücksichtigung aller Gesellschaften, sprich es ist der höchste Wert zu wählen, welcher für eine betroffene Gesellschaft zutrifft.</t>
  </si>
  <si>
    <t>2 - klein</t>
  </si>
  <si>
    <t>1 - minimal</t>
  </si>
  <si>
    <t>3 - gross</t>
  </si>
  <si>
    <t>4 - sehr gross</t>
  </si>
  <si>
    <r>
      <rPr>
        <b/>
        <sz val="9"/>
        <rFont val="Verdana"/>
        <family val="2"/>
      </rPr>
      <t xml:space="preserve">1 (minimal): </t>
    </r>
    <r>
      <rPr>
        <sz val="9"/>
        <rFont val="Verdana"/>
        <family val="2"/>
      </rPr>
      <t xml:space="preserve">Das Projekt stellt für den laufenden Betrieb </t>
    </r>
    <r>
      <rPr>
        <b/>
        <sz val="9"/>
        <rFont val="Verdana"/>
        <family val="2"/>
      </rPr>
      <t>kaum eine Gefahr</t>
    </r>
    <r>
      <rPr>
        <sz val="9"/>
        <rFont val="Verdana"/>
        <family val="2"/>
      </rPr>
      <t xml:space="preserve"> dar; die Erwartungen an das Projekt können gut überblickt werden
</t>
    </r>
    <r>
      <rPr>
        <b/>
        <sz val="9"/>
        <rFont val="Verdana"/>
        <family val="2"/>
      </rPr>
      <t>2 (eher klein):</t>
    </r>
    <r>
      <rPr>
        <sz val="9"/>
        <rFont val="Verdana"/>
        <family val="2"/>
      </rPr>
      <t xml:space="preserve">Durch das Projekt können </t>
    </r>
    <r>
      <rPr>
        <b/>
        <sz val="9"/>
        <rFont val="Verdana"/>
        <family val="2"/>
      </rPr>
      <t>kleinere, problemlos im Rahmen des Projekts behebbare Betriebsbeeinträchtigungen</t>
    </r>
    <r>
      <rPr>
        <sz val="9"/>
        <rFont val="Verdana"/>
        <family val="2"/>
      </rPr>
      <t xml:space="preserve"> verursacht werden; die Erwartungen von einzelnen Stakeholdern an das Projekt sind hoch
</t>
    </r>
    <r>
      <rPr>
        <b/>
        <sz val="9"/>
        <rFont val="Verdana"/>
        <family val="2"/>
      </rPr>
      <t xml:space="preserve">3 (eher gross): </t>
    </r>
    <r>
      <rPr>
        <sz val="9"/>
        <rFont val="Verdana"/>
        <family val="2"/>
      </rPr>
      <t>Das Projekt kann den</t>
    </r>
    <r>
      <rPr>
        <b/>
        <sz val="9"/>
        <rFont val="Verdana"/>
        <family val="2"/>
      </rPr>
      <t xml:space="preserve"> laufenden Betrieb in einzelnen Organisationbereichen stark beeinträchtigen</t>
    </r>
    <r>
      <rPr>
        <sz val="9"/>
        <rFont val="Verdana"/>
        <family val="2"/>
      </rPr>
      <t xml:space="preserve"> (z.B. aufgrund von einigen technische Schnittstellen, die zu verändern sind) und Massnahmen erfordern, welche teilweise nicht vollständig im Rahmen des Projekts umgesetzt werden können; die Erwartungen an das Projekt sind unterschiedlich und hoch
</t>
    </r>
    <r>
      <rPr>
        <b/>
        <sz val="9"/>
        <rFont val="Verdana"/>
        <family val="2"/>
      </rPr>
      <t xml:space="preserve">4 (sehr gross, gefährlich): </t>
    </r>
    <r>
      <rPr>
        <sz val="9"/>
        <rFont val="Verdana"/>
        <family val="2"/>
      </rPr>
      <t>Die Veränderung des aktuellen Betriebs oder der</t>
    </r>
    <r>
      <rPr>
        <b/>
        <sz val="9"/>
        <rFont val="Verdana"/>
        <family val="2"/>
      </rPr>
      <t xml:space="preserve"> Eingriff in bestehende, laufende Betriebsprozesse ist markant</t>
    </r>
    <r>
      <rPr>
        <sz val="9"/>
        <rFont val="Verdana"/>
        <family val="2"/>
      </rPr>
      <t xml:space="preserve"> und betrifft verschiedene Organisationsbereiche (z.B. aufgrund von vielen betroffenen technischen Schnittstellen, die zu verändern sind); allfällig notwendige Korrekturmassnahmen müssen mit der Betriebsorganisation abgestimmt werden; verschiedene Stakeholder betrachten das Projekt als gefährlich; in das Projekt werden von vielen Stakeholdern äusserst hohe und unterschiedliche Erwartungen gesteckt</t>
    </r>
  </si>
  <si>
    <t>geringe Gefahr durch das Projekt, überblickbare Erwartungen</t>
  </si>
  <si>
    <t>eher kleine Betriebsgefahr, z.T. hohe Erwartungen</t>
  </si>
  <si>
    <t>eher grosse Betriebsgefahr, versch. Stakeholder mit hohen Erwartungen</t>
  </si>
  <si>
    <t>markante Veränderung des Betriebs, grosse Eingriffe, sehr hohe und vielfältige Auswirkungen und Veränderungen</t>
  </si>
  <si>
    <t>Total Punkte:</t>
  </si>
  <si>
    <t>Klassifizierung:</t>
  </si>
  <si>
    <t>Kategorie</t>
  </si>
  <si>
    <t>Beschreibung</t>
  </si>
  <si>
    <t>S</t>
  </si>
  <si>
    <t>Kleinprojekt</t>
  </si>
  <si>
    <t>– Kleinere, weniger komplexe Projekte
– Auftraggeber und Entscheider sind das mittlere Management (Abteilungsleiter)
– Einfache Projektorganisation, keine Steuergruppe, keine dedizierte Qualitäts- und Risikomanagement-Rolle notwendig
– Projektphasen können zusammengefasst werden
– Falls S-Projekte weitgehend durch eine Person bearbeitet werden können, sind sie als Aufträge einzustufen</t>
  </si>
  <si>
    <t>7-12</t>
  </si>
  <si>
    <t>M</t>
  </si>
  <si>
    <t>Standardprojekt</t>
  </si>
  <si>
    <t>– Komplexe Projekte, jedoch ohne strategische Bedeutung
– kleine Steuergruppe, keine dedizierte Qualitäts- und Risikomanagement-Rolle notwendig
– Auftraggeber und Entscheider sind das mittlere Management (Abteilungsleiter, ggf. Divisionsleitung)</t>
  </si>
  <si>
    <t>13-19</t>
  </si>
  <si>
    <t>L</t>
  </si>
  <si>
    <t>Grossprojekt</t>
  </si>
  <si>
    <t>– Umfangreiche, hochkomplexe Projekte mit hoher strategischer Bedeutung
– Auftraggeber und Entscheider ist das Top-Management (Divisionsleitung)
– Die Projektorganisation weist eine Steuergruppe auf
– Alle Phasen gemäss Projektmanagementhandbuch sind zu durchlaufen</t>
  </si>
  <si>
    <t>20-24</t>
  </si>
  <si>
    <t>XL</t>
  </si>
  <si>
    <t>XL-Projekt</t>
  </si>
  <si>
    <t>– Divisionsübergreifende Projekte, die als Programm geführt werden
– hohe strategische Bedeutung
– Die Projektorganisation weist eine Steuergruppe auf mit Vertretern der Divisionsleitung / Konzernleitung</t>
  </si>
  <si>
    <t>&gt;24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</si>
</sst>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mmmm\ yyyy"/>
    <numFmt numFmtId="165" formatCode="dd/mm/yy;@"/>
  </numFmts>
  <fonts count="24" x14ac:knownFonts="1">
    <font>
      <sz val="10"/>
      <color theme="1"/>
      <name val="Arial"/>
      <family val="2"/>
    </font>
    <font>
      <sz val="10"/>
      <color theme="1"/>
      <name val="Arial"/>
      <family val="2"/>
    </font>
    <font>
      <b/>
      <sz val="10"/>
      <color theme="1"/>
      <name val="Arial"/>
      <family val="2"/>
    </font>
    <font>
      <b/>
      <sz val="16"/>
      <color theme="1"/>
      <name val="Arial"/>
      <family val="2"/>
    </font>
    <font>
      <b/>
      <sz val="10"/>
      <color theme="0"/>
      <name val="Arial"/>
      <family val="2"/>
    </font>
    <font>
      <sz val="10"/>
      <color theme="0"/>
      <name val="Arial"/>
      <family val="2"/>
    </font>
    <font>
      <sz val="10"/>
      <name val="Arial"/>
      <family val="2"/>
    </font>
    <font>
      <sz val="8"/>
      <name val="Arial"/>
      <family val="2"/>
    </font>
    <font>
      <b/>
      <sz val="8"/>
      <name val="Arial"/>
      <family val="2"/>
    </font>
    <font>
      <b/>
      <sz val="8"/>
      <color theme="0"/>
      <name val="Arial"/>
      <family val="2"/>
    </font>
    <font>
      <sz val="8"/>
      <color theme="0"/>
      <name val="Arial"/>
      <family val="2"/>
    </font>
    <font>
      <b/>
      <sz val="16"/>
      <name val="Arial"/>
      <family val="2"/>
    </font>
    <font>
      <sz val="11"/>
      <color theme="1"/>
      <name val="Verdana"/>
      <family val="2"/>
    </font>
    <font>
      <b/>
      <sz val="11"/>
      <color theme="1"/>
      <name val="Verdana"/>
      <family val="2"/>
    </font>
    <font>
      <b/>
      <sz val="12"/>
      <color theme="1"/>
      <name val="Arial"/>
      <family val="2"/>
    </font>
    <font>
      <b/>
      <sz val="10"/>
      <color theme="1"/>
      <name val="Verdana"/>
      <family val="2"/>
    </font>
    <font>
      <sz val="10"/>
      <color theme="1"/>
      <name val="Verdana"/>
      <family val="2"/>
    </font>
    <font>
      <b/>
      <sz val="9"/>
      <color theme="1"/>
      <name val="Verdana"/>
      <family val="2"/>
    </font>
    <font>
      <sz val="9"/>
      <color theme="1"/>
      <name val="Verdana"/>
      <family val="2"/>
    </font>
    <font>
      <sz val="9"/>
      <name val="Verdana"/>
      <family val="2"/>
    </font>
    <font>
      <b/>
      <sz val="9"/>
      <name val="Verdana"/>
      <family val="2"/>
    </font>
    <font>
      <b/>
      <sz val="10"/>
      <color rgb="FFFF0000"/>
      <name val="Verdana"/>
      <family val="2"/>
    </font>
    <font>
      <b/>
      <sz val="10"/>
      <name val="Verdana"/>
      <family val="2"/>
    </font>
    <font>
      <sz val="10"/>
      <name val="Verdana"/>
      <family val="2"/>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5" tint="0.79998168889431442"/>
        <bgColor indexed="64"/>
      </patternFill>
    </fill>
  </fills>
  <borders count="31">
    <border>
      <left/>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rgb="FF808080"/>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s>
  <cellStyleXfs count="5">
    <xf numFmtId="0" fontId="0" fillId="0" borderId="0"/>
    <xf numFmtId="0" fontId="1" fillId="0" borderId="0"/>
    <xf numFmtId="0" fontId="6" fillId="0" borderId="0"/>
    <xf numFmtId="43" fontId="6" fillId="0" borderId="0" applyFont="0" applyFill="0" applyBorder="0" applyAlignment="0" applyProtection="0"/>
    <xf numFmtId="0" fontId="12" fillId="0" borderId="0"/>
  </cellStyleXfs>
  <cellXfs count="175">
    <xf numFmtId="0" fontId="0" fillId="0" borderId="0" xfId="0"/>
    <xf numFmtId="0" fontId="3" fillId="0" borderId="0" xfId="0" applyFont="1" applyAlignment="1">
      <alignment vertical="center"/>
    </xf>
    <xf numFmtId="0" fontId="2" fillId="0" borderId="0" xfId="0" applyFont="1"/>
    <xf numFmtId="0" fontId="3" fillId="0" borderId="0" xfId="0" applyFont="1"/>
    <xf numFmtId="0" fontId="0" fillId="0" borderId="0" xfId="0" applyAlignment="1">
      <alignment horizontal="right"/>
    </xf>
    <xf numFmtId="0" fontId="0" fillId="0" borderId="0" xfId="0" applyBorder="1" applyAlignment="1">
      <alignment wrapText="1"/>
    </xf>
    <xf numFmtId="0" fontId="0" fillId="0" borderId="0" xfId="0" applyBorder="1" applyAlignment="1">
      <alignment horizontal="center" wrapText="1"/>
    </xf>
    <xf numFmtId="14" fontId="0" fillId="0" borderId="0" xfId="0" applyNumberFormat="1" applyAlignment="1">
      <alignment horizontal="left"/>
    </xf>
    <xf numFmtId="0" fontId="2" fillId="0" borderId="0" xfId="0" applyFont="1" applyBorder="1" applyAlignment="1">
      <alignment vertical="top" wrapText="1"/>
    </xf>
    <xf numFmtId="0" fontId="0" fillId="0" borderId="0" xfId="0"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vertical="top"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horizontal="left"/>
    </xf>
    <xf numFmtId="0" fontId="0" fillId="0" borderId="0" xfId="0" applyAlignment="1">
      <alignment vertical="center"/>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center"/>
    </xf>
    <xf numFmtId="14" fontId="0" fillId="0" borderId="0" xfId="0" applyNumberFormat="1" applyAlignment="1">
      <alignment horizontal="left" vertical="center"/>
    </xf>
    <xf numFmtId="14" fontId="0" fillId="0" borderId="5" xfId="0" applyNumberFormat="1" applyBorder="1" applyAlignment="1">
      <alignment wrapText="1"/>
    </xf>
    <xf numFmtId="0" fontId="0" fillId="0" borderId="0" xfId="0" applyFont="1" applyAlignment="1">
      <alignment wrapText="1"/>
    </xf>
    <xf numFmtId="0" fontId="3" fillId="0" borderId="0" xfId="0" applyFont="1" applyAlignment="1"/>
    <xf numFmtId="0" fontId="2" fillId="0" borderId="1" xfId="0" applyFont="1" applyBorder="1" applyAlignment="1">
      <alignment horizontal="center" vertical="top" wrapText="1"/>
    </xf>
    <xf numFmtId="0" fontId="2" fillId="0" borderId="8" xfId="0" applyFont="1" applyBorder="1" applyAlignment="1">
      <alignment horizontal="left" vertical="top" wrapText="1"/>
    </xf>
    <xf numFmtId="0" fontId="2" fillId="0" borderId="0" xfId="0" applyFont="1" applyAlignment="1">
      <alignment horizontal="right" vertical="top" wrapText="1"/>
    </xf>
    <xf numFmtId="0" fontId="4" fillId="0" borderId="1" xfId="0" applyFont="1" applyBorder="1" applyAlignment="1">
      <alignment horizontal="center" vertical="top" wrapText="1"/>
    </xf>
    <xf numFmtId="0" fontId="7" fillId="0" borderId="12" xfId="2" applyNumberFormat="1" applyFont="1" applyFill="1" applyBorder="1" applyAlignment="1">
      <alignment vertical="center"/>
    </xf>
    <xf numFmtId="164" fontId="8" fillId="0" borderId="12" xfId="2" applyNumberFormat="1" applyFont="1" applyFill="1" applyBorder="1" applyAlignment="1">
      <alignment horizontal="left" vertical="center"/>
    </xf>
    <xf numFmtId="165" fontId="7" fillId="0" borderId="12" xfId="2" applyNumberFormat="1" applyFont="1" applyFill="1" applyBorder="1" applyAlignment="1">
      <alignment horizontal="center" vertical="center"/>
    </xf>
    <xf numFmtId="165" fontId="7" fillId="0" borderId="12" xfId="2" applyNumberFormat="1" applyFont="1" applyFill="1" applyBorder="1" applyAlignment="1">
      <alignment horizontal="right" vertical="center"/>
    </xf>
    <xf numFmtId="164" fontId="8" fillId="0" borderId="12" xfId="2" applyNumberFormat="1" applyFont="1" applyFill="1" applyBorder="1" applyAlignment="1">
      <alignment horizontal="center" vertical="center"/>
    </xf>
    <xf numFmtId="165" fontId="8" fillId="0" borderId="12" xfId="2" applyNumberFormat="1" applyFont="1" applyFill="1" applyBorder="1" applyAlignment="1" applyProtection="1">
      <alignment horizontal="center" vertical="center"/>
    </xf>
    <xf numFmtId="22" fontId="8" fillId="0" borderId="12" xfId="2" applyNumberFormat="1" applyFont="1" applyFill="1" applyBorder="1" applyAlignment="1" applyProtection="1">
      <alignment horizontal="left" vertical="center"/>
    </xf>
    <xf numFmtId="0" fontId="8" fillId="0" borderId="13" xfId="2" applyNumberFormat="1" applyFont="1" applyFill="1" applyBorder="1" applyAlignment="1">
      <alignment horizontal="center" vertical="center"/>
    </xf>
    <xf numFmtId="165" fontId="7" fillId="0" borderId="14" xfId="2" applyNumberFormat="1" applyFont="1" applyFill="1" applyBorder="1" applyAlignment="1" applyProtection="1">
      <alignment horizontal="center" vertical="center"/>
    </xf>
    <xf numFmtId="165" fontId="7" fillId="0" borderId="16" xfId="2" applyNumberFormat="1" applyFont="1" applyFill="1" applyBorder="1" applyAlignment="1" applyProtection="1">
      <alignment horizontal="center" vertical="center"/>
    </xf>
    <xf numFmtId="0" fontId="8" fillId="0" borderId="12" xfId="2" applyNumberFormat="1" applyFont="1" applyFill="1" applyBorder="1" applyAlignment="1">
      <alignment vertical="center"/>
    </xf>
    <xf numFmtId="0" fontId="7" fillId="0" borderId="13" xfId="2" applyNumberFormat="1" applyFont="1" applyFill="1" applyBorder="1" applyAlignment="1">
      <alignment horizontal="left" vertical="center"/>
    </xf>
    <xf numFmtId="0" fontId="7" fillId="0" borderId="13" xfId="2" applyNumberFormat="1" applyFont="1" applyFill="1" applyBorder="1" applyAlignment="1">
      <alignment vertical="center"/>
    </xf>
    <xf numFmtId="0" fontId="8" fillId="0" borderId="13" xfId="2" applyNumberFormat="1" applyFont="1" applyFill="1" applyBorder="1" applyAlignment="1">
      <alignment vertical="center"/>
    </xf>
    <xf numFmtId="165" fontId="7" fillId="0" borderId="14" xfId="2" applyNumberFormat="1" applyFont="1" applyFill="1" applyBorder="1" applyAlignment="1">
      <alignment horizontal="center" vertical="center"/>
    </xf>
    <xf numFmtId="165" fontId="7" fillId="0" borderId="14" xfId="2" applyNumberFormat="1" applyFont="1" applyFill="1" applyBorder="1" applyAlignment="1">
      <alignment horizontal="left" vertical="center"/>
    </xf>
    <xf numFmtId="2" fontId="7" fillId="0" borderId="16" xfId="2" applyNumberFormat="1" applyFont="1" applyFill="1" applyBorder="1" applyAlignment="1" applyProtection="1">
      <alignment horizontal="center" vertical="center"/>
    </xf>
    <xf numFmtId="165" fontId="8" fillId="0" borderId="13" xfId="2" applyNumberFormat="1" applyFont="1" applyFill="1" applyBorder="1" applyAlignment="1" applyProtection="1">
      <alignment vertical="center"/>
    </xf>
    <xf numFmtId="2" fontId="7" fillId="0" borderId="14" xfId="2" applyNumberFormat="1" applyFont="1" applyFill="1" applyBorder="1" applyAlignment="1" applyProtection="1">
      <alignment horizontal="center" vertical="center"/>
    </xf>
    <xf numFmtId="2" fontId="7" fillId="0" borderId="14" xfId="2" applyNumberFormat="1" applyFont="1" applyFill="1" applyBorder="1" applyAlignment="1">
      <alignment horizontal="center" vertical="center"/>
    </xf>
    <xf numFmtId="14" fontId="7" fillId="0" borderId="14" xfId="2" applyNumberFormat="1" applyFont="1" applyFill="1" applyBorder="1" applyAlignment="1" applyProtection="1">
      <alignment horizontal="center" vertical="center"/>
    </xf>
    <xf numFmtId="14" fontId="7" fillId="0" borderId="14" xfId="2" applyNumberFormat="1" applyFont="1" applyFill="1" applyBorder="1" applyAlignment="1">
      <alignment horizontal="center" vertical="center"/>
    </xf>
    <xf numFmtId="0" fontId="9" fillId="0" borderId="12" xfId="2" applyNumberFormat="1" applyFont="1" applyFill="1" applyBorder="1" applyAlignment="1">
      <alignment vertical="center"/>
    </xf>
    <xf numFmtId="14" fontId="10" fillId="3" borderId="14" xfId="2" applyNumberFormat="1" applyFont="1" applyFill="1" applyBorder="1" applyAlignment="1" applyProtection="1">
      <alignment horizontal="center" vertical="center"/>
    </xf>
    <xf numFmtId="2" fontId="10" fillId="3" borderId="14" xfId="2" applyNumberFormat="1" applyFont="1" applyFill="1" applyBorder="1" applyAlignment="1" applyProtection="1">
      <alignment horizontal="center" vertical="center"/>
    </xf>
    <xf numFmtId="165" fontId="10" fillId="3" borderId="14" xfId="2" applyNumberFormat="1" applyFont="1" applyFill="1" applyBorder="1" applyAlignment="1" applyProtection="1">
      <alignment horizontal="center" vertical="center"/>
    </xf>
    <xf numFmtId="164" fontId="11" fillId="0" borderId="12" xfId="2" applyNumberFormat="1" applyFont="1" applyFill="1" applyBorder="1" applyAlignment="1">
      <alignment horizontal="left" vertical="center"/>
    </xf>
    <xf numFmtId="165" fontId="7" fillId="0" borderId="20" xfId="2" applyNumberFormat="1" applyFont="1" applyFill="1" applyBorder="1" applyAlignment="1" applyProtection="1">
      <alignment horizontal="left" vertical="center"/>
    </xf>
    <xf numFmtId="165" fontId="7" fillId="0" borderId="19" xfId="2" applyNumberFormat="1" applyFont="1" applyFill="1" applyBorder="1" applyAlignment="1" applyProtection="1">
      <alignment horizontal="left" vertical="center"/>
    </xf>
    <xf numFmtId="165" fontId="7" fillId="0" borderId="19" xfId="2" applyNumberFormat="1" applyFont="1" applyFill="1" applyBorder="1" applyAlignment="1">
      <alignment horizontal="left" vertical="center"/>
    </xf>
    <xf numFmtId="14" fontId="7" fillId="0" borderId="15" xfId="2" applyNumberFormat="1" applyFont="1" applyFill="1" applyBorder="1" applyAlignment="1">
      <alignment horizontal="center" vertical="center"/>
    </xf>
    <xf numFmtId="2" fontId="7" fillId="0" borderId="15" xfId="2" applyNumberFormat="1" applyFont="1" applyFill="1" applyBorder="1" applyAlignment="1">
      <alignment horizontal="center" vertical="center"/>
    </xf>
    <xf numFmtId="165" fontId="7" fillId="0" borderId="15" xfId="2" applyNumberFormat="1" applyFont="1" applyFill="1" applyBorder="1" applyAlignment="1">
      <alignment horizontal="center" vertical="center"/>
    </xf>
    <xf numFmtId="165" fontId="7" fillId="0" borderId="18" xfId="2" applyNumberFormat="1" applyFont="1" applyFill="1" applyBorder="1" applyAlignment="1">
      <alignment horizontal="left" vertical="center"/>
    </xf>
    <xf numFmtId="165" fontId="10" fillId="3" borderId="19" xfId="2" applyNumberFormat="1" applyFont="1" applyFill="1" applyBorder="1" applyAlignment="1" applyProtection="1">
      <alignment horizontal="left" vertical="center"/>
    </xf>
    <xf numFmtId="0" fontId="8" fillId="0" borderId="12" xfId="2" applyNumberFormat="1" applyFont="1" applyFill="1" applyBorder="1" applyAlignment="1">
      <alignment horizontal="center" vertical="center"/>
    </xf>
    <xf numFmtId="14" fontId="9" fillId="3" borderId="14" xfId="2" applyNumberFormat="1" applyFont="1" applyFill="1" applyBorder="1" applyAlignment="1" applyProtection="1">
      <alignment horizontal="left" vertical="center"/>
    </xf>
    <xf numFmtId="0" fontId="4" fillId="0" borderId="0" xfId="2" applyNumberFormat="1" applyFont="1" applyFill="1" applyBorder="1" applyAlignment="1" applyProtection="1"/>
    <xf numFmtId="165" fontId="4" fillId="0" borderId="17" xfId="2" applyNumberFormat="1" applyFont="1" applyFill="1" applyBorder="1" applyAlignment="1" applyProtection="1"/>
    <xf numFmtId="2" fontId="5" fillId="0" borderId="17" xfId="2" applyNumberFormat="1" applyFont="1" applyFill="1" applyBorder="1" applyAlignment="1" applyProtection="1">
      <alignment textRotation="90"/>
    </xf>
    <xf numFmtId="165" fontId="4" fillId="0" borderId="21" xfId="2" applyNumberFormat="1" applyFont="1" applyFill="1" applyBorder="1" applyAlignment="1" applyProtection="1"/>
    <xf numFmtId="165" fontId="4" fillId="0" borderId="17" xfId="2" applyNumberFormat="1" applyFont="1" applyFill="1" applyBorder="1" applyAlignment="1" applyProtection="1">
      <alignment horizontal="center" wrapText="1"/>
    </xf>
    <xf numFmtId="0" fontId="3" fillId="0" borderId="0" xfId="0" applyFont="1" applyAlignment="1">
      <alignment horizontal="left" vertical="center"/>
    </xf>
    <xf numFmtId="0" fontId="0" fillId="2" borderId="10" xfId="0" applyFill="1" applyBorder="1" applyAlignment="1">
      <alignment horizontal="center" vertical="top"/>
    </xf>
    <xf numFmtId="0" fontId="0" fillId="2" borderId="11" xfId="0" applyFill="1" applyBorder="1" applyAlignment="1">
      <alignment horizontal="center" vertical="top"/>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11" xfId="0" applyFill="1" applyBorder="1" applyAlignment="1">
      <alignment horizontal="center" vertical="top" wrapText="1"/>
    </xf>
    <xf numFmtId="165" fontId="8" fillId="0" borderId="13" xfId="2" applyNumberFormat="1" applyFont="1" applyFill="1" applyBorder="1" applyAlignment="1" applyProtection="1">
      <alignment horizontal="center" vertical="center"/>
    </xf>
    <xf numFmtId="0" fontId="7" fillId="0" borderId="12" xfId="2" applyNumberFormat="1" applyFont="1" applyFill="1" applyBorder="1" applyAlignment="1">
      <alignment horizontal="center" vertical="center"/>
    </xf>
    <xf numFmtId="14" fontId="7" fillId="0" borderId="14" xfId="2" applyNumberFormat="1" applyFont="1" applyFill="1" applyBorder="1" applyAlignment="1" applyProtection="1">
      <alignment horizontal="left" vertical="center" indent="1"/>
    </xf>
    <xf numFmtId="0" fontId="12" fillId="0" borderId="0" xfId="4" applyAlignment="1">
      <alignment horizontal="left"/>
    </xf>
    <xf numFmtId="14" fontId="12" fillId="0" borderId="0" xfId="4" applyNumberFormat="1" applyAlignment="1">
      <alignment horizontal="left"/>
    </xf>
    <xf numFmtId="0" fontId="12" fillId="0" borderId="0" xfId="4"/>
    <xf numFmtId="0" fontId="12" fillId="0" borderId="0" xfId="4" applyNumberFormat="1" applyAlignment="1">
      <alignment horizontal="left" vertical="top" wrapText="1"/>
    </xf>
    <xf numFmtId="0" fontId="12" fillId="0" borderId="0" xfId="4" applyAlignment="1">
      <alignment horizontal="center"/>
    </xf>
    <xf numFmtId="0" fontId="12" fillId="0" borderId="0" xfId="4" applyFill="1" applyAlignment="1">
      <alignment horizontal="center" vertical="center" textRotation="90"/>
    </xf>
    <xf numFmtId="0" fontId="3" fillId="0" borderId="0" xfId="4" applyFont="1" applyAlignment="1">
      <alignment horizontal="left"/>
    </xf>
    <xf numFmtId="0" fontId="13" fillId="0" borderId="0" xfId="4" applyFont="1" applyFill="1" applyAlignment="1">
      <alignment horizontal="center"/>
    </xf>
    <xf numFmtId="0" fontId="12" fillId="0" borderId="0" xfId="4" applyFill="1"/>
    <xf numFmtId="0" fontId="14" fillId="0" borderId="0" xfId="4" applyFont="1" applyAlignment="1">
      <alignment horizontal="left"/>
    </xf>
    <xf numFmtId="0" fontId="13" fillId="0" borderId="0" xfId="4" applyFont="1" applyFill="1" applyAlignment="1">
      <alignment horizontal="center"/>
    </xf>
    <xf numFmtId="0" fontId="12" fillId="0" borderId="0" xfId="4" applyFill="1" applyBorder="1"/>
    <xf numFmtId="0" fontId="15" fillId="2" borderId="22" xfId="4" applyFont="1" applyFill="1" applyBorder="1" applyAlignment="1">
      <alignment horizontal="center"/>
    </xf>
    <xf numFmtId="0" fontId="16" fillId="0" borderId="0" xfId="4" applyFont="1" applyAlignment="1">
      <alignment horizontal="left" vertical="top" wrapText="1"/>
    </xf>
    <xf numFmtId="0" fontId="16" fillId="2" borderId="22" xfId="4" applyFont="1" applyFill="1" applyBorder="1" applyAlignment="1">
      <alignment horizontal="center" vertical="center" textRotation="90"/>
    </xf>
    <xf numFmtId="0" fontId="16" fillId="0" borderId="22" xfId="4" applyFont="1" applyFill="1" applyBorder="1" applyAlignment="1">
      <alignment horizontal="center" vertical="center" textRotation="90"/>
    </xf>
    <xf numFmtId="0" fontId="17" fillId="2" borderId="23" xfId="4" applyFont="1" applyFill="1" applyBorder="1"/>
    <xf numFmtId="0" fontId="17" fillId="2" borderId="23" xfId="4" applyFont="1" applyFill="1" applyBorder="1" applyAlignment="1">
      <alignment wrapText="1"/>
    </xf>
    <xf numFmtId="0" fontId="17" fillId="2" borderId="23" xfId="4" applyNumberFormat="1" applyFont="1" applyFill="1" applyBorder="1" applyAlignment="1">
      <alignment horizontal="left" vertical="top" wrapText="1"/>
    </xf>
    <xf numFmtId="0" fontId="17" fillId="2" borderId="23" xfId="4" applyFont="1" applyFill="1" applyBorder="1" applyAlignment="1">
      <alignment horizontal="center"/>
    </xf>
    <xf numFmtId="0" fontId="17" fillId="2" borderId="23" xfId="4" applyFont="1" applyFill="1" applyBorder="1" applyAlignment="1">
      <alignment horizontal="left" wrapText="1"/>
    </xf>
    <xf numFmtId="0" fontId="18" fillId="0" borderId="0" xfId="4" applyFont="1"/>
    <xf numFmtId="0" fontId="18" fillId="2" borderId="22" xfId="4" applyFont="1" applyFill="1" applyBorder="1"/>
    <xf numFmtId="0" fontId="18" fillId="0" borderId="22" xfId="4" applyFont="1" applyBorder="1"/>
    <xf numFmtId="0" fontId="12" fillId="2" borderId="22" xfId="4" applyFill="1" applyBorder="1" applyAlignment="1">
      <alignment horizontal="center" vertical="center" textRotation="90"/>
    </xf>
    <xf numFmtId="0" fontId="18" fillId="4" borderId="23" xfId="4" applyFont="1" applyFill="1" applyBorder="1" applyAlignment="1">
      <alignment vertical="top"/>
    </xf>
    <xf numFmtId="0" fontId="17" fillId="4" borderId="23" xfId="4" applyFont="1" applyFill="1" applyBorder="1" applyAlignment="1" applyProtection="1">
      <alignment vertical="top" wrapText="1"/>
      <protection locked="0"/>
    </xf>
    <xf numFmtId="0" fontId="18" fillId="4" borderId="23" xfId="4" applyFont="1" applyFill="1" applyBorder="1" applyAlignment="1" applyProtection="1">
      <alignment vertical="top" wrapText="1"/>
      <protection locked="0"/>
    </xf>
    <xf numFmtId="0" fontId="18" fillId="4" borderId="23" xfId="4" applyNumberFormat="1" applyFont="1" applyFill="1" applyBorder="1" applyAlignment="1" applyProtection="1">
      <alignment horizontal="left" vertical="top" wrapText="1"/>
      <protection locked="0"/>
    </xf>
    <xf numFmtId="0" fontId="18" fillId="4" borderId="23" xfId="4" applyFont="1" applyFill="1" applyBorder="1" applyAlignment="1" applyProtection="1">
      <alignment horizontal="center" vertical="top" wrapText="1"/>
    </xf>
    <xf numFmtId="0" fontId="18" fillId="4" borderId="23" xfId="4" applyFont="1" applyFill="1" applyBorder="1" applyAlignment="1" applyProtection="1">
      <alignment horizontal="left" vertical="top" wrapText="1"/>
      <protection locked="0"/>
    </xf>
    <xf numFmtId="0" fontId="18" fillId="2" borderId="22" xfId="4" applyFont="1" applyFill="1" applyBorder="1" applyAlignment="1">
      <alignment horizontal="center" vertical="center"/>
    </xf>
    <xf numFmtId="0" fontId="18" fillId="0" borderId="22" xfId="4" applyFont="1" applyBorder="1" applyAlignment="1">
      <alignment horizontal="center" vertical="center"/>
    </xf>
    <xf numFmtId="0" fontId="18" fillId="2" borderId="22" xfId="4" applyFont="1" applyFill="1" applyBorder="1" applyAlignment="1">
      <alignment vertical="center"/>
    </xf>
    <xf numFmtId="0" fontId="18" fillId="0" borderId="22" xfId="4" applyFont="1" applyBorder="1" applyAlignment="1">
      <alignment vertical="center"/>
    </xf>
    <xf numFmtId="0" fontId="16" fillId="2" borderId="22" xfId="4" applyFont="1" applyFill="1" applyBorder="1" applyAlignment="1">
      <alignment horizontal="center" vertical="center" wrapText="1"/>
    </xf>
    <xf numFmtId="0" fontId="18" fillId="5" borderId="23" xfId="4" applyFont="1" applyFill="1" applyBorder="1" applyAlignment="1">
      <alignment vertical="top"/>
    </xf>
    <xf numFmtId="0" fontId="17" fillId="5" borderId="23" xfId="4" applyFont="1" applyFill="1" applyBorder="1" applyAlignment="1" applyProtection="1">
      <alignment vertical="top" wrapText="1"/>
      <protection locked="0"/>
    </xf>
    <xf numFmtId="14" fontId="18" fillId="5" borderId="23" xfId="4" applyNumberFormat="1" applyFont="1" applyFill="1" applyBorder="1" applyAlignment="1" applyProtection="1">
      <alignment vertical="top" wrapText="1"/>
      <protection locked="0"/>
    </xf>
    <xf numFmtId="2" fontId="18" fillId="5" borderId="23" xfId="4" applyNumberFormat="1" applyFont="1" applyFill="1" applyBorder="1" applyAlignment="1" applyProtection="1">
      <alignment horizontal="left" vertical="top" wrapText="1"/>
      <protection locked="0"/>
    </xf>
    <xf numFmtId="0" fontId="18" fillId="5" borderId="23" xfId="4" applyNumberFormat="1" applyFont="1" applyFill="1" applyBorder="1" applyAlignment="1" applyProtection="1">
      <alignment horizontal="center" vertical="top" wrapText="1"/>
    </xf>
    <xf numFmtId="0" fontId="18" fillId="5" borderId="23" xfId="4" applyFont="1" applyFill="1" applyBorder="1" applyAlignment="1" applyProtection="1">
      <alignment horizontal="center" vertical="top" wrapText="1"/>
    </xf>
    <xf numFmtId="0" fontId="18" fillId="5" borderId="23" xfId="4" applyNumberFormat="1" applyFont="1" applyFill="1" applyBorder="1" applyAlignment="1" applyProtection="1">
      <alignment horizontal="left" vertical="top" wrapText="1"/>
      <protection locked="0"/>
    </xf>
    <xf numFmtId="0" fontId="18" fillId="5" borderId="23" xfId="4" quotePrefix="1" applyNumberFormat="1" applyFont="1" applyFill="1" applyBorder="1" applyAlignment="1" applyProtection="1">
      <alignment horizontal="left" vertical="top" wrapText="1"/>
      <protection locked="0"/>
    </xf>
    <xf numFmtId="0" fontId="18" fillId="5" borderId="23" xfId="4" quotePrefix="1" applyFont="1" applyFill="1" applyBorder="1" applyAlignment="1" applyProtection="1">
      <alignment vertical="top" wrapText="1"/>
      <protection locked="0"/>
    </xf>
    <xf numFmtId="0" fontId="18" fillId="5" borderId="23" xfId="4" quotePrefix="1" applyFont="1" applyFill="1" applyBorder="1" applyAlignment="1" applyProtection="1">
      <alignment horizontal="center" vertical="top" wrapText="1"/>
    </xf>
    <xf numFmtId="0" fontId="18" fillId="5" borderId="24" xfId="4" quotePrefix="1" applyNumberFormat="1" applyFont="1" applyFill="1" applyBorder="1" applyAlignment="1" applyProtection="1">
      <alignment horizontal="left" vertical="top" wrapText="1"/>
      <protection locked="0"/>
    </xf>
    <xf numFmtId="0" fontId="18" fillId="0" borderId="22" xfId="4" applyFont="1" applyFill="1" applyBorder="1" applyAlignment="1">
      <alignment horizontal="center" vertical="center"/>
    </xf>
    <xf numFmtId="0" fontId="19" fillId="5" borderId="24" xfId="4" applyFont="1" applyFill="1" applyBorder="1" applyAlignment="1">
      <alignment horizontal="left" vertical="top" wrapText="1"/>
    </xf>
    <xf numFmtId="0" fontId="20" fillId="5" borderId="24" xfId="4" applyFont="1" applyFill="1" applyBorder="1" applyAlignment="1" applyProtection="1">
      <alignment horizontal="left" vertical="top" wrapText="1"/>
      <protection locked="0"/>
    </xf>
    <xf numFmtId="0" fontId="18" fillId="5" borderId="25" xfId="4" applyFont="1" applyFill="1" applyBorder="1" applyAlignment="1" applyProtection="1">
      <alignment vertical="top" wrapText="1"/>
      <protection locked="0"/>
    </xf>
    <xf numFmtId="0" fontId="19" fillId="5" borderId="24" xfId="4" applyNumberFormat="1" applyFont="1" applyFill="1" applyBorder="1" applyAlignment="1" applyProtection="1">
      <alignment horizontal="left" vertical="top" wrapText="1"/>
      <protection locked="0"/>
    </xf>
    <xf numFmtId="0" fontId="18" fillId="5" borderId="24" xfId="4" applyFont="1" applyFill="1" applyBorder="1" applyAlignment="1" applyProtection="1">
      <alignment horizontal="left" vertical="top" wrapText="1"/>
    </xf>
    <xf numFmtId="0" fontId="18" fillId="5" borderId="24" xfId="4" applyFont="1" applyFill="1" applyBorder="1" applyAlignment="1" applyProtection="1">
      <alignment horizontal="center" vertical="top" wrapText="1"/>
    </xf>
    <xf numFmtId="0" fontId="19" fillId="5" borderId="26" xfId="4" applyNumberFormat="1" applyFont="1" applyFill="1" applyBorder="1" applyAlignment="1" applyProtection="1">
      <alignment vertical="top" wrapText="1"/>
      <protection locked="0"/>
    </xf>
    <xf numFmtId="0" fontId="19" fillId="5" borderId="0" xfId="4" applyNumberFormat="1" applyFont="1" applyFill="1" applyBorder="1" applyAlignment="1" applyProtection="1">
      <alignment vertical="top" wrapText="1"/>
      <protection locked="0"/>
    </xf>
    <xf numFmtId="0" fontId="19" fillId="5" borderId="24" xfId="4" applyNumberFormat="1" applyFont="1" applyFill="1" applyBorder="1" applyAlignment="1" applyProtection="1">
      <alignment vertical="top" wrapText="1"/>
      <protection locked="0"/>
    </xf>
    <xf numFmtId="0" fontId="19" fillId="5" borderId="27" xfId="4" applyFont="1" applyFill="1" applyBorder="1" applyAlignment="1">
      <alignment horizontal="left" vertical="top" wrapText="1"/>
    </xf>
    <xf numFmtId="0" fontId="20" fillId="5" borderId="27" xfId="4" applyFont="1" applyFill="1" applyBorder="1" applyAlignment="1" applyProtection="1">
      <alignment horizontal="left" vertical="top" wrapText="1"/>
      <protection locked="0"/>
    </xf>
    <xf numFmtId="14" fontId="19" fillId="5" borderId="28" xfId="4" applyNumberFormat="1" applyFont="1" applyFill="1" applyBorder="1" applyAlignment="1" applyProtection="1">
      <alignment vertical="top" wrapText="1"/>
      <protection locked="0"/>
    </xf>
    <xf numFmtId="0" fontId="18" fillId="5" borderId="27" xfId="4" applyNumberFormat="1" applyFont="1" applyFill="1" applyBorder="1" applyAlignment="1">
      <alignment horizontal="left" vertical="top" wrapText="1"/>
    </xf>
    <xf numFmtId="0" fontId="18" fillId="5" borderId="29" xfId="4" applyFont="1" applyFill="1" applyBorder="1" applyAlignment="1" applyProtection="1">
      <alignment horizontal="left" vertical="top" wrapText="1"/>
    </xf>
    <xf numFmtId="0" fontId="19" fillId="5" borderId="27" xfId="4" applyNumberFormat="1" applyFont="1" applyFill="1" applyBorder="1" applyAlignment="1" applyProtection="1">
      <alignment vertical="top" wrapText="1"/>
      <protection locked="0"/>
    </xf>
    <xf numFmtId="0" fontId="19" fillId="5" borderId="28" xfId="4" applyNumberFormat="1" applyFont="1" applyFill="1" applyBorder="1" applyAlignment="1" applyProtection="1">
      <alignment vertical="top" wrapText="1"/>
      <protection locked="0"/>
    </xf>
    <xf numFmtId="0" fontId="19" fillId="5" borderId="30" xfId="4" applyNumberFormat="1" applyFont="1" applyFill="1" applyBorder="1" applyAlignment="1" applyProtection="1">
      <alignment vertical="top" wrapText="1"/>
      <protection locked="0"/>
    </xf>
    <xf numFmtId="0" fontId="12" fillId="2" borderId="22" xfId="4" applyFill="1" applyBorder="1"/>
    <xf numFmtId="0" fontId="12" fillId="0" borderId="22" xfId="4" applyBorder="1"/>
    <xf numFmtId="0" fontId="15" fillId="0" borderId="0" xfId="4" applyNumberFormat="1" applyFont="1" applyFill="1" applyAlignment="1">
      <alignment horizontal="right" wrapText="1"/>
    </xf>
    <xf numFmtId="0" fontId="15" fillId="0" borderId="0" xfId="4" applyFont="1" applyFill="1" applyAlignment="1">
      <alignment horizontal="left"/>
    </xf>
    <xf numFmtId="0" fontId="17" fillId="2" borderId="22" xfId="4" applyFont="1" applyFill="1" applyBorder="1" applyAlignment="1">
      <alignment horizontal="center" vertical="center"/>
    </xf>
    <xf numFmtId="0" fontId="17" fillId="0" borderId="22" xfId="4" applyFont="1" applyBorder="1" applyAlignment="1">
      <alignment horizontal="center" vertical="center"/>
    </xf>
    <xf numFmtId="0" fontId="21" fillId="0" borderId="0" xfId="4" applyNumberFormat="1" applyFont="1" applyFill="1" applyAlignment="1">
      <alignment horizontal="right" wrapText="1"/>
    </xf>
    <xf numFmtId="0" fontId="21" fillId="0" borderId="0" xfId="4" applyFont="1" applyFill="1" applyAlignment="1"/>
    <xf numFmtId="0" fontId="13" fillId="0" borderId="0" xfId="4" applyFont="1" applyFill="1" applyAlignment="1"/>
    <xf numFmtId="0" fontId="12" fillId="2" borderId="22" xfId="4" applyFill="1" applyBorder="1" applyAlignment="1">
      <alignment horizontal="center" vertical="center"/>
    </xf>
    <xf numFmtId="0" fontId="12" fillId="0" borderId="22" xfId="4" applyBorder="1" applyAlignment="1">
      <alignment horizontal="center" vertical="center"/>
    </xf>
    <xf numFmtId="0" fontId="12" fillId="0" borderId="0" xfId="4" applyNumberFormat="1" applyFill="1" applyAlignment="1">
      <alignment horizontal="right" wrapText="1"/>
    </xf>
    <xf numFmtId="0" fontId="12" fillId="0" borderId="0" xfId="4" applyFill="1" applyAlignment="1">
      <alignment horizontal="center"/>
    </xf>
    <xf numFmtId="0" fontId="12" fillId="0" borderId="0" xfId="4" applyAlignment="1">
      <alignment horizontal="center" vertical="center"/>
    </xf>
    <xf numFmtId="0" fontId="15" fillId="0" borderId="23" xfId="4" applyFont="1" applyBorder="1" applyAlignment="1">
      <alignment horizontal="left" indent="7"/>
    </xf>
    <xf numFmtId="0" fontId="15" fillId="0" borderId="23" xfId="4" applyFont="1" applyBorder="1" applyAlignment="1">
      <alignment horizontal="left"/>
    </xf>
    <xf numFmtId="0" fontId="15" fillId="0" borderId="23" xfId="4" applyFont="1" applyBorder="1" applyAlignment="1">
      <alignment horizontal="left"/>
    </xf>
    <xf numFmtId="0" fontId="22" fillId="0" borderId="23" xfId="4" applyFont="1" applyBorder="1" applyAlignment="1">
      <alignment horizontal="right" vertical="top"/>
    </xf>
    <xf numFmtId="0" fontId="23" fillId="0" borderId="23" xfId="4" applyFont="1" applyFill="1" applyBorder="1" applyAlignment="1">
      <alignment horizontal="left" vertical="top"/>
    </xf>
    <xf numFmtId="0" fontId="23" fillId="0" borderId="23" xfId="4" applyFont="1" applyBorder="1" applyAlignment="1">
      <alignment horizontal="left" vertical="top" wrapText="1"/>
    </xf>
    <xf numFmtId="2" fontId="23" fillId="0" borderId="23" xfId="4" quotePrefix="1" applyNumberFormat="1" applyFont="1" applyFill="1" applyBorder="1" applyAlignment="1">
      <alignment horizontal="left" vertical="top"/>
    </xf>
    <xf numFmtId="0" fontId="16" fillId="0" borderId="0" xfId="4" applyFont="1" applyAlignment="1"/>
    <xf numFmtId="16" fontId="16" fillId="0" borderId="0" xfId="4" quotePrefix="1" applyNumberFormat="1" applyFont="1" applyAlignment="1"/>
    <xf numFmtId="0" fontId="23" fillId="0" borderId="23" xfId="4" quotePrefix="1" applyFont="1" applyFill="1" applyBorder="1" applyAlignment="1">
      <alignment horizontal="left" vertical="top"/>
    </xf>
    <xf numFmtId="17" fontId="12" fillId="0" borderId="0" xfId="4" quotePrefix="1" applyNumberFormat="1"/>
    <xf numFmtId="0" fontId="23" fillId="0" borderId="23" xfId="4" quotePrefix="1" applyFont="1" applyFill="1" applyBorder="1" applyAlignment="1">
      <alignment horizontal="left" vertical="top" wrapText="1"/>
    </xf>
    <xf numFmtId="0" fontId="23" fillId="0" borderId="23" xfId="4" applyFont="1" applyFill="1" applyBorder="1" applyAlignment="1">
      <alignment horizontal="left" vertical="top"/>
    </xf>
    <xf numFmtId="0" fontId="16" fillId="0" borderId="0" xfId="4" applyFont="1" applyAlignment="1">
      <alignment horizontal="center"/>
    </xf>
    <xf numFmtId="0" fontId="16" fillId="0" borderId="0" xfId="4" applyFont="1"/>
  </cellXfs>
  <cellStyles count="5">
    <cellStyle name="Komma 2" xfId="3"/>
    <cellStyle name="Normal 2" xfId="1"/>
    <cellStyle name="Standard" xfId="0" builtinId="0"/>
    <cellStyle name="Standard 2" xfId="2"/>
    <cellStyle name="Standard 3" xfId="4"/>
  </cellStyles>
  <dxfs count="1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left" vertical="center" textRotation="0" wrapText="0"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65" formatCode="dd/mm/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auto="1"/>
        <name val="Arial"/>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border outline="0">
        <right style="hair">
          <color indexed="64"/>
        </right>
        <top style="hair">
          <color indexed="64"/>
        </top>
        <bottom style="hair">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0"/>
        <name val="Arial"/>
        <scheme val="none"/>
      </font>
      <numFmt numFmtId="2" formatCode="0.00"/>
      <fill>
        <patternFill patternType="none">
          <fgColor indexed="64"/>
          <bgColor indexed="65"/>
        </patternFill>
      </fill>
      <alignment horizontal="general" vertical="bottom" textRotation="90" wrapText="0" indent="0" justifyLastLine="0" shrinkToFit="0" readingOrder="0"/>
      <border diagonalUp="0" diagonalDown="0" outline="0">
        <left style="hair">
          <color indexed="64"/>
        </left>
        <right style="hair">
          <color indexed="64"/>
        </right>
        <top/>
        <bottom/>
      </border>
      <protection locked="1" hidden="0"/>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right style="thin">
          <color theme="0" tint="-0.499984740745262"/>
        </right>
        <top style="thin">
          <color theme="0" tint="-0.499984740745262"/>
        </top>
        <bottom/>
        <vertical/>
        <horizontal/>
      </border>
    </dxf>
    <dxf>
      <border outline="0">
        <top style="thin">
          <color rgb="FF808080"/>
        </top>
      </border>
    </dxf>
    <dxf>
      <border outline="0">
        <left style="thin">
          <color rgb="FF808080"/>
        </left>
        <right style="thin">
          <color rgb="FF808080"/>
        </right>
        <top style="thin">
          <color rgb="FF808080"/>
        </top>
        <bottom style="thin">
          <color rgb="FF808080"/>
        </bottom>
      </border>
    </dxf>
    <dxf>
      <alignment horizontal="general" vertical="bottom" textRotation="0" wrapText="1" indent="0" justifyLastLine="0" shrinkToFit="0" readingOrder="0"/>
    </dxf>
    <dxf>
      <border outline="0">
        <bottom style="thin">
          <color rgb="FF808080"/>
        </bottom>
      </border>
    </dxf>
    <dxf>
      <font>
        <b/>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right style="thin">
          <color theme="0" tint="-0.499984740745262"/>
        </right>
        <top style="thin">
          <color theme="0" tint="-0.499984740745262"/>
        </top>
        <bottom/>
        <vertical/>
        <horizontal/>
      </border>
    </dxf>
    <dxf>
      <border outline="0">
        <top style="thin">
          <color rgb="FF808080"/>
        </top>
      </border>
    </dxf>
    <dxf>
      <border outline="0">
        <left style="thin">
          <color rgb="FF808080"/>
        </left>
        <right style="thin">
          <color rgb="FF808080"/>
        </right>
        <top style="thin">
          <color rgb="FF808080"/>
        </top>
        <bottom style="thin">
          <color rgb="FF808080"/>
        </bottom>
      </border>
    </dxf>
    <dxf>
      <alignment horizontal="general" vertical="bottom" textRotation="0" wrapText="1" indent="0" justifyLastLine="0" shrinkToFit="0" readingOrder="0"/>
    </dxf>
    <dxf>
      <border outline="0">
        <bottom style="thin">
          <color rgb="FF808080"/>
        </bottom>
      </border>
    </dxf>
    <dxf>
      <font>
        <b/>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
      <alignment horizontal="general" vertical="bottom" textRotation="0" wrapText="1" indent="0" justifyLastLine="0" shrinkToFit="0" readingOrder="0"/>
      <border diagonalUp="0" diagonalDown="0" outline="0">
        <left style="thin">
          <color theme="0" tint="-0.499984740745262"/>
        </left>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dxf>
    <dxf>
      <alignment horizontal="general" vertical="bottom" textRotation="0" wrapText="1" indent="0" justifyLastLine="0" shrinkToFit="0" readingOrder="0"/>
      <border diagonalUp="0" diagonalDown="0" outline="0">
        <left/>
        <right style="thin">
          <color theme="0" tint="-0.499984740745262"/>
        </right>
        <top style="thin">
          <color theme="0" tint="-0.499984740745262"/>
        </top>
        <bottom/>
      </border>
    </dxf>
    <dxf>
      <alignment horizontal="general" vertical="bottom" textRotation="0" wrapText="1" indent="0" justifyLastLine="0" shrinkToFit="0" readingOrder="0"/>
      <border diagonalUp="0" diagonalDown="0">
        <left/>
        <right style="thin">
          <color theme="0" tint="-0.499984740745262"/>
        </right>
        <top style="thin">
          <color theme="0" tint="-0.499984740745262"/>
        </top>
        <bottom/>
        <vertical/>
        <horizontal/>
      </border>
    </dxf>
    <dxf>
      <border outline="0">
        <top style="thin">
          <color theme="0" tint="-0.499984740745262"/>
        </top>
      </border>
    </dxf>
    <dxf>
      <border outline="0">
        <left style="thin">
          <color theme="0" tint="-0.499984740745262"/>
        </left>
        <right style="thin">
          <color theme="0" tint="-0.499984740745262"/>
        </right>
        <top style="thin">
          <color theme="0" tint="-0.499984740745262"/>
        </top>
        <bottom style="thin">
          <color theme="0" tint="-0.499984740745262"/>
        </bottom>
      </border>
    </dxf>
    <dxf>
      <alignment horizontal="general" vertical="bottom" textRotation="0" wrapText="1" indent="0" justifyLastLine="0" shrinkToFit="0" readingOrder="0"/>
    </dxf>
    <dxf>
      <border outline="0">
        <bottom style="thin">
          <color theme="0" tint="-0.499984740745262"/>
        </bottom>
      </border>
    </dxf>
    <dxf>
      <font>
        <b/>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fgColor theme="0" tint="-4.9989318521683403E-2"/>
          <bgColor theme="0" tint="-4.9989318521683403E-2"/>
        </patternFill>
      </fill>
    </dxf>
    <dxf>
      <fill>
        <patternFill patternType="none">
          <fgColor indexed="64"/>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color theme="0"/>
      </font>
      <fill>
        <patternFill>
          <bgColor theme="1" tint="0.34998626667073579"/>
        </patternFill>
      </fill>
    </dxf>
  </dxfs>
  <tableStyles count="1" defaultTableStyle="IT Projektmanagement VORLAGE" defaultPivotStyle="PivotStyleLight16">
    <tableStyle name="IT Projektmanagement VORLAGE" pivot="0" count="3">
      <tableStyleElement type="headerRow" dxfId="115"/>
      <tableStyleElement type="firstRowStripe" dxfId="114"/>
      <tableStyleElement type="secondRowStripe" dxfId="1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2</xdr:row>
      <xdr:rowOff>104775</xdr:rowOff>
    </xdr:from>
    <xdr:to>
      <xdr:col>12</xdr:col>
      <xdr:colOff>196850</xdr:colOff>
      <xdr:row>27</xdr:row>
      <xdr:rowOff>142240</xdr:rowOff>
    </xdr:to>
    <xdr:pic>
      <xdr:nvPicPr>
        <xdr:cNvPr id="2" name="Picture 1"/>
        <xdr:cNvPicPr/>
      </xdr:nvPicPr>
      <xdr:blipFill>
        <a:blip xmlns:r="http://schemas.openxmlformats.org/officeDocument/2006/relationships" r:embed="rId1"/>
        <a:stretch>
          <a:fillRect/>
        </a:stretch>
      </xdr:blipFill>
      <xdr:spPr>
        <a:xfrm>
          <a:off x="2505075" y="428625"/>
          <a:ext cx="7235825" cy="4085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24726\AppData\Roaming\Microsoft\Excel\BKI-Projektmanagementplan2%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p\Documents\02%20Projekte\BKI%20Komplexit&#228;tmgmt\komplexit&#228;t_bewertung-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bericht"/>
      <sheetName val="Planung"/>
      <sheetName val="Kostenkontrolle"/>
      <sheetName val="Beschaffungsplan"/>
      <sheetName val="Kommunikationsplan"/>
      <sheetName val="Stakeholderliste"/>
      <sheetName val="Eckdaten Projekt"/>
      <sheetName val="Dok-Info"/>
    </sheetNames>
    <sheetDataSet>
      <sheetData sheetId="0"/>
      <sheetData sheetId="1"/>
      <sheetData sheetId="2"/>
      <sheetData sheetId="3"/>
      <sheetData sheetId="4"/>
      <sheetData sheetId="5"/>
      <sheetData sheetId="6">
        <row r="5">
          <cell r="B5" t="str">
            <v>Musterprojekt</v>
          </cell>
        </row>
        <row r="6">
          <cell r="B6" t="str">
            <v>Projekt XYZ</v>
          </cell>
        </row>
        <row r="11">
          <cell r="B11">
            <v>44197</v>
          </cell>
        </row>
        <row r="12">
          <cell r="B12">
            <v>44561</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komplextität Kriterien"/>
      <sheetName val="sub_dp_liste2"/>
    </sheetNames>
    <sheetDataSet>
      <sheetData sheetId="0"/>
      <sheetData sheetId="1">
        <row r="1">
          <cell r="A1">
            <v>1</v>
          </cell>
        </row>
        <row r="2">
          <cell r="A2">
            <v>2</v>
          </cell>
        </row>
        <row r="3">
          <cell r="A3">
            <v>3</v>
          </cell>
        </row>
        <row r="4">
          <cell r="A4">
            <v>4</v>
          </cell>
        </row>
        <row r="5">
          <cell r="A5">
            <v>5</v>
          </cell>
        </row>
      </sheetData>
    </sheetDataSet>
  </externalBook>
</externalLink>
</file>

<file path=xl/tables/table1.xml><?xml version="1.0" encoding="utf-8"?>
<table xmlns="http://schemas.openxmlformats.org/spreadsheetml/2006/main" id="3" name="stakeholderliste" displayName="stakeholderliste" ref="A5:G12" headerRowDxfId="105" dataDxfId="103" headerRowBorderDxfId="104" tableBorderDxfId="102" totalsRowBorderDxfId="101">
  <autoFilter ref="A5:G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ame " totalsRowLabel="Ergebnis" dataDxfId="100" totalsRowDxfId="99"/>
    <tableColumn id="2" name="Organisation" dataDxfId="98" totalsRowDxfId="97"/>
    <tableColumn id="3" name="Rolle in Stammorganisation" dataDxfId="96" totalsRowDxfId="95"/>
    <tableColumn id="4" name="Rolle im Projekt" dataDxfId="94" totalsRowDxfId="93"/>
    <tableColumn id="5" name="Verhaltenstyp" dataDxfId="92" totalsRowDxfId="91"/>
    <tableColumn id="6" name="Erwartbare Konflikte/Probleme" dataDxfId="90" totalsRowDxfId="89"/>
    <tableColumn id="7" name="Massnahmen" totalsRowFunction="count" dataDxfId="88" totalsRowDxfId="87"/>
  </tableColumns>
  <tableStyleInfo name="IT Projektmanagement VORLAGE" showFirstColumn="0" showLastColumn="0" showRowStripes="1" showColumnStripes="0"/>
</table>
</file>

<file path=xl/tables/table2.xml><?xml version="1.0" encoding="utf-8"?>
<table xmlns="http://schemas.openxmlformats.org/spreadsheetml/2006/main" id="4" name="kommunikationsplan" displayName="kommunikationsplan" ref="A5:G7" headerRowDxfId="86" dataDxfId="84" headerRowBorderDxfId="85" tableBorderDxfId="83" totalsRowBorderDxfId="82">
  <tableColumns count="7">
    <tableColumn id="1" name="Adressaten der Information" totalsRowLabel="Ergebnis" dataDxfId="81" totalsRowDxfId="80"/>
    <tableColumn id="2" name="Verantwortlich für die Kommunikation" dataDxfId="79" totalsRowDxfId="78"/>
    <tableColumn id="3" name="Inhalte" dataDxfId="77" totalsRowDxfId="76"/>
    <tableColumn id="4" name="Ziel" dataDxfId="75" totalsRowDxfId="74"/>
    <tableColumn id="5" name="Mittel / Medium" dataDxfId="73" totalsRowDxfId="72"/>
    <tableColumn id="8" name="Frequenz" dataDxfId="71" totalsRowDxfId="70"/>
    <tableColumn id="6" name="nächster Termin" dataDxfId="69" totalsRowDxfId="68"/>
  </tableColumns>
  <tableStyleInfo name="IT Projektmanagement VORLAGE" showFirstColumn="0" showLastColumn="0" showRowStripes="1" showColumnStripes="0"/>
</table>
</file>

<file path=xl/tables/table3.xml><?xml version="1.0" encoding="utf-8"?>
<table xmlns="http://schemas.openxmlformats.org/spreadsheetml/2006/main" id="1" name="RACI" displayName="RACI" ref="A8:Q12" headerRowDxfId="67" dataDxfId="65" headerRowBorderDxfId="66" tableBorderDxfId="64" totalsRowBorderDxfId="63">
  <autoFilter ref="A8:Q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Aktivität" totalsRowLabel="Ergebnis" dataDxfId="62" totalsRowDxfId="61"/>
    <tableColumn id="2" name="Projekt-rolle 1" dataDxfId="60" totalsRowDxfId="59"/>
    <tableColumn id="3" name="Projekt-rolle 2" dataDxfId="58" totalsRowDxfId="57"/>
    <tableColumn id="4" name="Projekt-rolle 3" dataDxfId="56" totalsRowDxfId="55"/>
    <tableColumn id="5" name="Projekt-rolle 4" dataDxfId="54" totalsRowDxfId="53"/>
    <tableColumn id="8" name="Projekt-rolle 5" dataDxfId="52" totalsRowDxfId="51"/>
    <tableColumn id="6" name="Projekt-rolle 6" dataDxfId="50" totalsRowDxfId="49"/>
    <tableColumn id="7" name="Projekt-rolle 7" dataDxfId="48" totalsRowDxfId="47"/>
    <tableColumn id="9" name="Projekt-rolle 8" dataDxfId="46" totalsRowDxfId="45"/>
    <tableColumn id="10" name="Projekt-rolle 9" dataDxfId="44" totalsRowDxfId="43"/>
    <tableColumn id="11" name="Projekt-rolle 10" dataDxfId="42" totalsRowDxfId="41"/>
    <tableColumn id="12" name="Projekt-rolle 11" dataDxfId="40" totalsRowDxfId="39"/>
    <tableColumn id="13" name="Projekt-rolle 12" dataDxfId="38" totalsRowDxfId="37"/>
    <tableColumn id="14" name="Projekt-rolle 13" dataDxfId="36" totalsRowDxfId="35"/>
    <tableColumn id="15" name="Projekt-rolle 14" dataDxfId="34" totalsRowDxfId="33"/>
    <tableColumn id="16" name="Projekt-rolle 15" dataDxfId="32" totalsRowDxfId="31"/>
    <tableColumn id="17" name="Projekt-rolle 16" dataDxfId="30" totalsRowDxfId="29"/>
  </tableColumns>
  <tableStyleInfo name="IT Projektmanagement VORLAGE" showFirstColumn="0" showLastColumn="0" showRowStripes="1" showColumnStripes="0"/>
</table>
</file>

<file path=xl/tables/table4.xml><?xml version="1.0" encoding="utf-8"?>
<table xmlns="http://schemas.openxmlformats.org/spreadsheetml/2006/main" id="8" name="Tabelle8" displayName="Tabelle8" ref="A4:U40" totalsRowShown="0" headerRowDxfId="28" dataDxfId="27" tableBorderDxfId="26" headerRowCellStyle="Standard 2" dataCellStyle="Standard 2">
  <autoFilter ref="A4:U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Aktivität / Vorgang" dataDxfId="25" dataCellStyle="Standard 2"/>
    <tableColumn id="3" name="Start" dataDxfId="24" dataCellStyle="Standard 2"/>
    <tableColumn id="4" name="Ende" dataDxfId="23" dataCellStyle="Standard 2"/>
    <tableColumn id="5" name="Dauer" dataDxfId="22" dataCellStyle="Standard 2"/>
    <tableColumn id="6" name="Liefergegenstände" dataDxfId="21" dataCellStyle="Standard 2"/>
    <tableColumn id="7" name="Aufwand IT _x000a_[in Tagen]" dataDxfId="20" dataCellStyle="Standard 2">
      <calculatedColumnFormula>SUM(G5:J5)</calculatedColumnFormula>
    </tableColumn>
    <tableColumn id="8" name="Mitarbeiter 1" dataDxfId="19" dataCellStyle="Standard 2"/>
    <tableColumn id="9" name="Mitarbeiter 2" dataDxfId="18" dataCellStyle="Standard 2"/>
    <tableColumn id="10" name="Mitarbeiter 3" dataDxfId="17" dataCellStyle="Standard 2"/>
    <tableColumn id="11" name="Mitarbeiter n" dataDxfId="16" dataCellStyle="Standard 2"/>
    <tableColumn id="12" name="Aufwand Fachbereich _x000a_[in Tagen]" dataDxfId="15" dataCellStyle="Standard 2">
      <calculatedColumnFormula>SUM(L5:O5)</calculatedColumnFormula>
    </tableColumn>
    <tableColumn id="13" name="Mitarbeiter 12" dataDxfId="14" dataCellStyle="Standard 2"/>
    <tableColumn id="14" name="Mitarbeiter 23" dataDxfId="13" dataCellStyle="Standard 2"/>
    <tableColumn id="15" name="Mitarbeiter 34" dataDxfId="12" dataCellStyle="Standard 2"/>
    <tableColumn id="16" name="Mitarbeiter n2" dataDxfId="11" dataCellStyle="Standard 2"/>
    <tableColumn id="17" name="Aufwand Externe _x000a_[in Tagen]" dataDxfId="10" dataCellStyle="Standard 2">
      <calculatedColumnFormula>SUM(Q5:T5)</calculatedColumnFormula>
    </tableColumn>
    <tableColumn id="18" name="Berater 1" dataDxfId="9" dataCellStyle="Standard 2"/>
    <tableColumn id="19" name="Berater 2" dataDxfId="8" dataCellStyle="Standard 2"/>
    <tableColumn id="20" name="Berater 3" dataDxfId="7" dataCellStyle="Standard 2"/>
    <tableColumn id="21" name="Berater n" dataDxfId="6" dataCellStyle="Standard 2"/>
    <tableColumn id="22" name="Bemerkungen" dataDxfId="5" dataCellStyle="Standard 2"/>
  </tableColumns>
  <tableStyleInfo name="IT Projektmanagement VORLAGE"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13"/>
  <sheetViews>
    <sheetView view="pageLayout" zoomScaleNormal="100" workbookViewId="0">
      <selection activeCell="B7" sqref="B7"/>
    </sheetView>
  </sheetViews>
  <sheetFormatPr baseColWidth="10" defaultRowHeight="12.75" x14ac:dyDescent="0.2"/>
  <cols>
    <col min="1" max="1" width="24.7109375" customWidth="1"/>
    <col min="2" max="2" width="53.28515625" customWidth="1"/>
  </cols>
  <sheetData>
    <row r="1" spans="1:2" ht="12.75" customHeight="1" x14ac:dyDescent="0.2">
      <c r="B1" s="1"/>
    </row>
    <row r="2" spans="1:2" ht="12.75" customHeight="1" x14ac:dyDescent="0.2">
      <c r="A2" s="1"/>
      <c r="B2" s="1"/>
    </row>
    <row r="3" spans="1:2" ht="20.25" x14ac:dyDescent="0.2">
      <c r="A3" s="72" t="str">
        <f xml:space="preserve"> "Projekt Steckbrief: " &amp; projektname</f>
        <v>Projekt Steckbrief: SAP S4/HANA für Division Türen</v>
      </c>
      <c r="B3" s="72"/>
    </row>
    <row r="5" spans="1:2" ht="22.5" customHeight="1" x14ac:dyDescent="0.2">
      <c r="A5" s="18" t="s">
        <v>0</v>
      </c>
      <c r="B5" s="21" t="s">
        <v>46</v>
      </c>
    </row>
    <row r="6" spans="1:2" s="18" customFormat="1" ht="22.5" customHeight="1" x14ac:dyDescent="0.2">
      <c r="A6" s="18" t="s">
        <v>1</v>
      </c>
      <c r="B6" s="21" t="s">
        <v>6</v>
      </c>
    </row>
    <row r="7" spans="1:2" ht="51.75" customHeight="1" x14ac:dyDescent="0.2">
      <c r="A7" s="19" t="s">
        <v>28</v>
      </c>
      <c r="B7" s="20" t="s">
        <v>29</v>
      </c>
    </row>
    <row r="8" spans="1:2" x14ac:dyDescent="0.2">
      <c r="B8" s="17"/>
    </row>
    <row r="9" spans="1:2" s="18" customFormat="1" ht="22.5" customHeight="1" x14ac:dyDescent="0.2">
      <c r="A9" s="18" t="s">
        <v>2</v>
      </c>
      <c r="B9" s="21" t="s">
        <v>26</v>
      </c>
    </row>
    <row r="10" spans="1:2" s="18" customFormat="1" ht="22.5" customHeight="1" x14ac:dyDescent="0.2">
      <c r="A10" s="18" t="s">
        <v>3</v>
      </c>
      <c r="B10" s="21" t="s">
        <v>27</v>
      </c>
    </row>
    <row r="11" spans="1:2" x14ac:dyDescent="0.2">
      <c r="B11" s="17"/>
    </row>
    <row r="12" spans="1:2" s="18" customFormat="1" ht="22.5" customHeight="1" x14ac:dyDescent="0.2">
      <c r="A12" s="18" t="s">
        <v>4</v>
      </c>
      <c r="B12" s="22">
        <v>44197</v>
      </c>
    </row>
    <row r="13" spans="1:2" s="18" customFormat="1" ht="22.5" customHeight="1" x14ac:dyDescent="0.2">
      <c r="A13" s="18" t="s">
        <v>5</v>
      </c>
      <c r="B13" s="22">
        <v>44561</v>
      </c>
    </row>
  </sheetData>
  <mergeCells count="1">
    <mergeCell ref="A3:B3"/>
  </mergeCells>
  <conditionalFormatting sqref="B5">
    <cfRule type="expression" dxfId="112" priority="9">
      <formula>ISBLANK(projektname)</formula>
    </cfRule>
  </conditionalFormatting>
  <conditionalFormatting sqref="B6">
    <cfRule type="expression" dxfId="111" priority="8">
      <formula>ISBLANK(projektkbez)</formula>
    </cfRule>
  </conditionalFormatting>
  <conditionalFormatting sqref="B9">
    <cfRule type="expression" dxfId="110" priority="6">
      <formula>ISBLANK(projektleiter)</formula>
    </cfRule>
  </conditionalFormatting>
  <conditionalFormatting sqref="B10">
    <cfRule type="expression" dxfId="109" priority="4">
      <formula>ISBLANK(projektauftraggeber)</formula>
    </cfRule>
  </conditionalFormatting>
  <conditionalFormatting sqref="B12">
    <cfRule type="expression" dxfId="108" priority="3">
      <formula>ISBLANK(projektbeginn)</formula>
    </cfRule>
  </conditionalFormatting>
  <conditionalFormatting sqref="B13">
    <cfRule type="expression" dxfId="107" priority="2">
      <formula>ISBLANK(projektende)</formula>
    </cfRule>
  </conditionalFormatting>
  <conditionalFormatting sqref="B7">
    <cfRule type="expression" dxfId="106" priority="1">
      <formula>ISBLANK(projektkurzbeschreibung)</formula>
    </cfRule>
  </conditionalFormatting>
  <pageMargins left="0.70866141732283472" right="0.70866141732283472" top="0.78740157480314965" bottom="0.78740157480314965" header="0.31496062992125984" footer="0.31496062992125984"/>
  <pageSetup paperSize="9" orientation="portrait" horizontalDpi="200" verticalDpi="200" r:id="rId1"/>
  <headerFooter>
    <oddHeader>&amp;L&amp;G&amp;RIT Projektmanagement@Arbonia</oddHeader>
    <oddFooter>&amp;L&amp;F&amp;R&amp;P/&amp;N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2"/>
  <sheetViews>
    <sheetView view="pageLayout" zoomScaleNormal="100" workbookViewId="0"/>
  </sheetViews>
  <sheetFormatPr baseColWidth="10" defaultRowHeight="12.75" x14ac:dyDescent="0.2"/>
  <cols>
    <col min="1" max="1" width="13.5703125" customWidth="1"/>
    <col min="2" max="2" width="15.5703125" customWidth="1"/>
    <col min="3" max="3" width="21" customWidth="1"/>
    <col min="4" max="4" width="18.140625" customWidth="1"/>
    <col min="5" max="5" width="14.140625" customWidth="1"/>
    <col min="6" max="6" width="25.85546875" customWidth="1"/>
    <col min="7" max="7" width="29.140625" customWidth="1"/>
    <col min="8" max="8" width="15.28515625" bestFit="1" customWidth="1"/>
  </cols>
  <sheetData>
    <row r="1" spans="1:9" x14ac:dyDescent="0.2">
      <c r="A1" s="17" t="s">
        <v>15</v>
      </c>
      <c r="B1" s="7">
        <f ca="1">TODAY()</f>
        <v>44263</v>
      </c>
    </row>
    <row r="2" spans="1:9" x14ac:dyDescent="0.2">
      <c r="A2" s="4"/>
    </row>
    <row r="3" spans="1:9" ht="20.25" x14ac:dyDescent="0.3">
      <c r="A3" s="3" t="str">
        <f>"Stakeholderanalyse Projekt " &amp;projektname</f>
        <v>Stakeholderanalyse Projekt SAP S4/HANA für Division Türen</v>
      </c>
    </row>
    <row r="5" spans="1:9" ht="33" customHeight="1" x14ac:dyDescent="0.2">
      <c r="A5" s="11" t="s">
        <v>8</v>
      </c>
      <c r="B5" s="10" t="s">
        <v>9</v>
      </c>
      <c r="C5" s="10" t="s">
        <v>10</v>
      </c>
      <c r="D5" s="10" t="s">
        <v>11</v>
      </c>
      <c r="E5" s="10" t="s">
        <v>12</v>
      </c>
      <c r="F5" s="10" t="s">
        <v>13</v>
      </c>
      <c r="G5" s="12" t="s">
        <v>14</v>
      </c>
      <c r="H5" s="8"/>
      <c r="I5" s="9"/>
    </row>
    <row r="6" spans="1:9" ht="25.5" x14ac:dyDescent="0.2">
      <c r="A6" s="13" t="s">
        <v>23</v>
      </c>
      <c r="B6" s="14" t="s">
        <v>21</v>
      </c>
      <c r="C6" s="14" t="s">
        <v>22</v>
      </c>
      <c r="D6" s="14" t="s">
        <v>24</v>
      </c>
      <c r="E6" s="14" t="s">
        <v>16</v>
      </c>
      <c r="F6" s="14" t="s">
        <v>25</v>
      </c>
      <c r="G6" s="15"/>
      <c r="H6" s="5"/>
      <c r="I6" s="9"/>
    </row>
    <row r="7" spans="1:9" x14ac:dyDescent="0.2">
      <c r="A7" s="13" t="s">
        <v>65</v>
      </c>
      <c r="B7" s="14"/>
      <c r="C7" s="14"/>
      <c r="D7" s="14"/>
      <c r="E7" s="14"/>
      <c r="F7" s="14"/>
      <c r="G7" s="15"/>
      <c r="H7" s="6"/>
    </row>
    <row r="8" spans="1:9" x14ac:dyDescent="0.2">
      <c r="A8" s="13" t="s">
        <v>66</v>
      </c>
      <c r="B8" s="14"/>
      <c r="C8" s="14"/>
      <c r="D8" s="14"/>
      <c r="E8" s="14"/>
      <c r="F8" s="14"/>
      <c r="G8" s="15"/>
    </row>
    <row r="9" spans="1:9" x14ac:dyDescent="0.2">
      <c r="A9" s="13" t="s">
        <v>66</v>
      </c>
      <c r="B9" s="14"/>
      <c r="C9" s="14"/>
      <c r="D9" s="14"/>
      <c r="E9" s="14"/>
      <c r="F9" s="14"/>
      <c r="G9" s="15"/>
    </row>
    <row r="10" spans="1:9" x14ac:dyDescent="0.2">
      <c r="A10" s="13" t="s">
        <v>66</v>
      </c>
      <c r="B10" s="14"/>
      <c r="C10" s="14"/>
      <c r="D10" s="14"/>
      <c r="E10" s="14"/>
      <c r="F10" s="14"/>
      <c r="G10" s="15"/>
    </row>
    <row r="11" spans="1:9" x14ac:dyDescent="0.2">
      <c r="A11" s="13" t="s">
        <v>66</v>
      </c>
      <c r="B11" s="14"/>
      <c r="C11" s="14"/>
      <c r="D11" s="14"/>
      <c r="E11" s="14"/>
      <c r="F11" s="14"/>
      <c r="G11" s="15"/>
    </row>
    <row r="12" spans="1:9" x14ac:dyDescent="0.2">
      <c r="A12" s="13" t="s">
        <v>66</v>
      </c>
      <c r="B12" s="14"/>
      <c r="C12" s="14"/>
      <c r="D12" s="14"/>
      <c r="E12" s="14"/>
      <c r="F12" s="14"/>
      <c r="G12" s="15"/>
    </row>
  </sheetData>
  <dataValidations disablePrompts="1" count="1">
    <dataValidation type="list" allowBlank="1" showInputMessage="1" showErrorMessage="1" sqref="E6:E12">
      <formula1>stakeholder_verhaltenstyp</formula1>
    </dataValidation>
  </dataValidations>
  <pageMargins left="0.31496062992125984" right="0.31496062992125984" top="0.78740157480314965" bottom="0.78740157480314965" header="0.31496062992125984" footer="0.31496062992125984"/>
  <pageSetup paperSize="9" orientation="landscape" horizontalDpi="200" verticalDpi="200" r:id="rId1"/>
  <headerFooter>
    <oddHeader>&amp;L&amp;G&amp;RIT Projektmanagement@Arbonia</oddHeader>
    <oddFooter>&amp;L&amp;F&amp;R&amp;P/&amp;N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7"/>
  <sheetViews>
    <sheetView view="pageLayout" zoomScaleNormal="100" workbookViewId="0">
      <selection activeCell="D18" sqref="D18"/>
    </sheetView>
  </sheetViews>
  <sheetFormatPr baseColWidth="10" defaultRowHeight="12.75" x14ac:dyDescent="0.2"/>
  <cols>
    <col min="1" max="1" width="23" customWidth="1"/>
    <col min="2" max="2" width="21.42578125" customWidth="1"/>
    <col min="3" max="3" width="21" customWidth="1"/>
    <col min="4" max="4" width="18.140625" customWidth="1"/>
    <col min="5" max="5" width="14.140625" customWidth="1"/>
    <col min="6" max="6" width="25" customWidth="1"/>
    <col min="7" max="7" width="15" customWidth="1"/>
    <col min="8" max="8" width="15.28515625" bestFit="1" customWidth="1"/>
  </cols>
  <sheetData>
    <row r="1" spans="1:9" x14ac:dyDescent="0.2">
      <c r="A1" s="17" t="s">
        <v>15</v>
      </c>
      <c r="B1" s="7">
        <f ca="1">TODAY()</f>
        <v>44263</v>
      </c>
    </row>
    <row r="2" spans="1:9" x14ac:dyDescent="0.2">
      <c r="A2" s="4"/>
    </row>
    <row r="3" spans="1:9" ht="20.25" x14ac:dyDescent="0.3">
      <c r="A3" s="3" t="str">
        <f>"Kommunikationsplan Projekt " &amp;projektname</f>
        <v>Kommunikationsplan Projekt SAP S4/HANA für Division Türen</v>
      </c>
    </row>
    <row r="5" spans="1:9" ht="25.5" x14ac:dyDescent="0.2">
      <c r="A5" s="11" t="s">
        <v>30</v>
      </c>
      <c r="B5" s="10" t="s">
        <v>31</v>
      </c>
      <c r="C5" s="10" t="s">
        <v>32</v>
      </c>
      <c r="D5" s="10" t="s">
        <v>33</v>
      </c>
      <c r="E5" s="10" t="s">
        <v>34</v>
      </c>
      <c r="F5" s="10" t="s">
        <v>37</v>
      </c>
      <c r="G5" s="10" t="s">
        <v>38</v>
      </c>
      <c r="H5" s="8"/>
      <c r="I5" s="9"/>
    </row>
    <row r="6" spans="1:9" ht="38.25" x14ac:dyDescent="0.2">
      <c r="A6" s="13" t="s">
        <v>35</v>
      </c>
      <c r="B6" s="14" t="s">
        <v>2</v>
      </c>
      <c r="C6" s="14" t="s">
        <v>40</v>
      </c>
      <c r="D6" s="16" t="s">
        <v>45</v>
      </c>
      <c r="E6" s="14" t="s">
        <v>41</v>
      </c>
      <c r="F6" s="14" t="s">
        <v>36</v>
      </c>
      <c r="G6" s="23">
        <v>44286</v>
      </c>
      <c r="H6" s="5"/>
      <c r="I6" s="9"/>
    </row>
    <row r="7" spans="1:9" ht="51" x14ac:dyDescent="0.2">
      <c r="A7" s="13" t="s">
        <v>35</v>
      </c>
      <c r="B7" s="14" t="s">
        <v>2</v>
      </c>
      <c r="C7" s="14" t="s">
        <v>42</v>
      </c>
      <c r="D7" s="14" t="s">
        <v>39</v>
      </c>
      <c r="E7" s="14" t="s">
        <v>43</v>
      </c>
      <c r="F7" s="14" t="s">
        <v>44</v>
      </c>
      <c r="G7" s="14"/>
      <c r="H7" s="6"/>
    </row>
  </sheetData>
  <pageMargins left="0.31496062992125984" right="0.31496062992125984" top="0.78740157480314965" bottom="0.78740157480314965" header="0.31496062992125984" footer="0.31496062992125984"/>
  <pageSetup paperSize="9" orientation="landscape" horizontalDpi="200" verticalDpi="200" r:id="rId1"/>
  <headerFooter>
    <oddHeader>&amp;L&amp;G&amp;RIT Projektmanagement@Arbonia</oddHeader>
    <oddFooter>&amp;L&amp;F&amp;R&amp;P/&amp;N</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3:A8"/>
  <sheetViews>
    <sheetView workbookViewId="0">
      <selection activeCell="D56" sqref="D56:D57"/>
    </sheetView>
  </sheetViews>
  <sheetFormatPr baseColWidth="10" defaultRowHeight="12.75" x14ac:dyDescent="0.2"/>
  <cols>
    <col min="1" max="1" width="17.42578125" bestFit="1" customWidth="1"/>
  </cols>
  <sheetData>
    <row r="3" spans="1:1" x14ac:dyDescent="0.2">
      <c r="A3" s="2" t="s">
        <v>7</v>
      </c>
    </row>
    <row r="4" spans="1:1" x14ac:dyDescent="0.2">
      <c r="A4" t="s">
        <v>16</v>
      </c>
    </row>
    <row r="5" spans="1:1" x14ac:dyDescent="0.2">
      <c r="A5" t="s">
        <v>17</v>
      </c>
    </row>
    <row r="6" spans="1:1" x14ac:dyDescent="0.2">
      <c r="A6" t="s">
        <v>18</v>
      </c>
    </row>
    <row r="7" spans="1:1" x14ac:dyDescent="0.2">
      <c r="A7" t="s">
        <v>20</v>
      </c>
    </row>
    <row r="8" spans="1:1" x14ac:dyDescent="0.2">
      <c r="A8" t="s">
        <v>19</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view="pageLayout" zoomScaleNormal="100" workbookViewId="0">
      <selection activeCell="A20" sqref="A20"/>
    </sheetView>
  </sheetViews>
  <sheetFormatPr baseColWidth="10" defaultColWidth="11.28515625" defaultRowHeight="12.75" x14ac:dyDescent="0.2"/>
  <cols>
    <col min="1" max="1" width="44.140625" customWidth="1"/>
    <col min="2" max="17" width="10.140625" customWidth="1"/>
  </cols>
  <sheetData>
    <row r="1" spans="1:17" x14ac:dyDescent="0.2">
      <c r="A1" s="4" t="s">
        <v>15</v>
      </c>
      <c r="B1" s="7">
        <f ca="1">TODAY()</f>
        <v>44263</v>
      </c>
    </row>
    <row r="2" spans="1:17" x14ac:dyDescent="0.2">
      <c r="A2" s="4"/>
    </row>
    <row r="3" spans="1:17" ht="20.25" x14ac:dyDescent="0.3">
      <c r="A3" s="25" t="str">
        <f>"Verantwortlichkeitsmatrix Projekt " &amp;projektname</f>
        <v>Verantwortlichkeitsmatrix Projekt SAP S4/HANA für Division Türen</v>
      </c>
      <c r="B3" s="25"/>
      <c r="C3" s="25"/>
      <c r="D3" s="25"/>
      <c r="E3" s="25"/>
    </row>
    <row r="4" spans="1:17" ht="20.25" x14ac:dyDescent="0.3">
      <c r="A4" s="3"/>
      <c r="B4" s="9"/>
      <c r="C4" s="9"/>
    </row>
    <row r="5" spans="1:17" ht="29.25" customHeight="1" x14ac:dyDescent="0.2">
      <c r="A5" s="28" t="s">
        <v>64</v>
      </c>
      <c r="B5" s="75" t="s">
        <v>67</v>
      </c>
      <c r="C5" s="76"/>
      <c r="D5" s="76"/>
      <c r="E5" s="77"/>
      <c r="F5" s="76" t="s">
        <v>68</v>
      </c>
      <c r="G5" s="76"/>
      <c r="H5" s="76"/>
      <c r="I5" s="76"/>
      <c r="J5" s="75" t="s">
        <v>69</v>
      </c>
      <c r="K5" s="76"/>
      <c r="L5" s="76"/>
      <c r="M5" s="77"/>
      <c r="N5" s="73" t="s">
        <v>70</v>
      </c>
      <c r="O5" s="73"/>
      <c r="P5" s="73"/>
      <c r="Q5" s="74"/>
    </row>
    <row r="6" spans="1:17" x14ac:dyDescent="0.2">
      <c r="A6" s="24"/>
    </row>
    <row r="8" spans="1:17" ht="25.5" x14ac:dyDescent="0.2">
      <c r="A8" s="11" t="s">
        <v>47</v>
      </c>
      <c r="B8" s="29" t="s">
        <v>48</v>
      </c>
      <c r="C8" s="26" t="s">
        <v>53</v>
      </c>
      <c r="D8" s="26" t="s">
        <v>54</v>
      </c>
      <c r="E8" s="26" t="s">
        <v>55</v>
      </c>
      <c r="F8" s="26" t="s">
        <v>56</v>
      </c>
      <c r="G8" s="26" t="s">
        <v>57</v>
      </c>
      <c r="H8" s="26" t="s">
        <v>58</v>
      </c>
      <c r="I8" s="26" t="s">
        <v>59</v>
      </c>
      <c r="J8" s="26" t="s">
        <v>60</v>
      </c>
      <c r="K8" s="26" t="s">
        <v>61</v>
      </c>
      <c r="L8" s="26" t="s">
        <v>62</v>
      </c>
      <c r="M8" s="26" t="s">
        <v>49</v>
      </c>
      <c r="N8" s="27" t="s">
        <v>50</v>
      </c>
      <c r="O8" s="27" t="s">
        <v>51</v>
      </c>
      <c r="P8" s="27" t="s">
        <v>52</v>
      </c>
      <c r="Q8" s="27" t="s">
        <v>63</v>
      </c>
    </row>
    <row r="9" spans="1:17" x14ac:dyDescent="0.2">
      <c r="A9" s="13" t="s">
        <v>71</v>
      </c>
      <c r="B9" s="14"/>
      <c r="C9" s="14"/>
      <c r="D9" s="16"/>
      <c r="E9" s="14"/>
      <c r="F9" s="14"/>
      <c r="G9" s="23"/>
      <c r="H9" s="16"/>
      <c r="I9" s="16"/>
      <c r="J9" s="16"/>
      <c r="K9" s="16"/>
      <c r="L9" s="16"/>
      <c r="M9" s="16"/>
      <c r="N9" s="16"/>
      <c r="O9" s="16"/>
      <c r="P9" s="16"/>
      <c r="Q9" s="16"/>
    </row>
    <row r="10" spans="1:17" x14ac:dyDescent="0.2">
      <c r="A10" s="13" t="s">
        <v>72</v>
      </c>
      <c r="B10" s="14"/>
      <c r="C10" s="14"/>
      <c r="D10" s="14"/>
      <c r="E10" s="14"/>
      <c r="F10" s="14"/>
      <c r="G10" s="14"/>
      <c r="H10" s="14"/>
      <c r="I10" s="14"/>
      <c r="J10" s="14"/>
      <c r="K10" s="14"/>
      <c r="L10" s="14"/>
      <c r="M10" s="14"/>
      <c r="N10" s="14"/>
      <c r="O10" s="14"/>
      <c r="P10" s="14"/>
      <c r="Q10" s="14"/>
    </row>
    <row r="11" spans="1:17" x14ac:dyDescent="0.2">
      <c r="A11" s="13"/>
      <c r="B11" s="14"/>
      <c r="C11" s="14"/>
      <c r="D11" s="14"/>
      <c r="E11" s="14"/>
      <c r="F11" s="14"/>
      <c r="G11" s="14"/>
      <c r="H11" s="14"/>
      <c r="I11" s="14"/>
      <c r="J11" s="14"/>
      <c r="K11" s="14"/>
      <c r="L11" s="14"/>
      <c r="M11" s="14"/>
      <c r="N11" s="14"/>
      <c r="O11" s="14"/>
      <c r="P11" s="14"/>
      <c r="Q11" s="14"/>
    </row>
    <row r="12" spans="1:17" x14ac:dyDescent="0.2">
      <c r="A12" s="13"/>
      <c r="B12" s="14"/>
      <c r="C12" s="14"/>
      <c r="D12" s="14"/>
      <c r="E12" s="14"/>
      <c r="F12" s="14"/>
      <c r="G12" s="14"/>
      <c r="H12" s="14"/>
      <c r="I12" s="14"/>
      <c r="J12" s="14"/>
      <c r="K12" s="14"/>
      <c r="L12" s="14"/>
      <c r="M12" s="14"/>
      <c r="N12" s="14"/>
      <c r="O12" s="14"/>
      <c r="P12" s="14"/>
      <c r="Q12" s="14"/>
    </row>
  </sheetData>
  <mergeCells count="4">
    <mergeCell ref="N5:Q5"/>
    <mergeCell ref="B5:E5"/>
    <mergeCell ref="F5:I5"/>
    <mergeCell ref="J5:M5"/>
  </mergeCells>
  <pageMargins left="0.31496062992125984" right="0.31496062992125984" top="0.78740157480314965" bottom="0.78740157480314965" header="0.31496062992125984" footer="0.31496062992125984"/>
  <pageSetup paperSize="8" orientation="landscape" horizontalDpi="200" verticalDpi="200" r:id="rId1"/>
  <headerFooter>
    <oddHeader>&amp;L&amp;G&amp;RIT Projektmanagement@Arbonia</oddHeader>
    <oddFooter>&amp;L&amp;F&amp;R&amp;P/&amp;N</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M85"/>
  <sheetViews>
    <sheetView showGridLines="0" showZeros="0" view="pageLayout" topLeftCell="A19" zoomScaleNormal="115" workbookViewId="0">
      <selection activeCell="E20" sqref="E20"/>
    </sheetView>
  </sheetViews>
  <sheetFormatPr baseColWidth="10" defaultColWidth="1.42578125" defaultRowHeight="13.5" customHeight="1" outlineLevelRow="1" outlineLevelCol="1" x14ac:dyDescent="0.2"/>
  <cols>
    <col min="1" max="1" width="42.5703125" style="41" bestFit="1" customWidth="1"/>
    <col min="2" max="2" width="8.85546875" style="44" customWidth="1"/>
    <col min="3" max="3" width="9.5703125" style="44" customWidth="1"/>
    <col min="4" max="4" width="7" style="44" customWidth="1"/>
    <col min="5" max="5" width="21.7109375" style="44" customWidth="1"/>
    <col min="6" max="6" width="12.85546875" style="44" customWidth="1" collapsed="1"/>
    <col min="7" max="10" width="3.5703125" style="44" hidden="1" customWidth="1" outlineLevel="1"/>
    <col min="11" max="11" width="12.85546875" style="44" customWidth="1" collapsed="1"/>
    <col min="12" max="15" width="3.5703125" style="44" hidden="1" customWidth="1" outlineLevel="1"/>
    <col min="16" max="16" width="12.85546875" style="44" customWidth="1" collapsed="1"/>
    <col min="17" max="20" width="3.5703125" style="44" hidden="1" customWidth="1" outlineLevel="1"/>
    <col min="21" max="21" width="24" style="45" customWidth="1"/>
    <col min="22" max="146" width="1.42578125" style="42" hidden="1" customWidth="1"/>
    <col min="147" max="153" width="0" style="42" hidden="1" customWidth="1"/>
    <col min="154" max="154" width="1.42578125" style="42" hidden="1" customWidth="1"/>
    <col min="155" max="155" width="24.42578125" style="42" hidden="1" customWidth="1"/>
    <col min="156" max="157" width="6.5703125" style="42" hidden="1" customWidth="1"/>
    <col min="158" max="158" width="4.140625" style="42" hidden="1" customWidth="1"/>
    <col min="159" max="160" width="3.42578125" style="42" hidden="1" customWidth="1"/>
    <col min="161" max="163" width="6.42578125" style="42" hidden="1" customWidth="1"/>
    <col min="164" max="170" width="0" style="42" hidden="1" customWidth="1"/>
    <col min="171" max="171" width="24" style="42" hidden="1" customWidth="1"/>
    <col min="172" max="273" width="1.42578125" style="42" hidden="1" customWidth="1"/>
    <col min="274" max="402" width="1.42578125" style="42" customWidth="1"/>
    <col min="403" max="409" width="12" style="42"/>
    <col min="410" max="410" width="1.42578125" style="42" customWidth="1"/>
    <col min="411" max="411" width="24.42578125" style="42" customWidth="1"/>
    <col min="412" max="413" width="6.5703125" style="42" customWidth="1"/>
    <col min="414" max="414" width="4.140625" style="42" customWidth="1"/>
    <col min="415" max="416" width="3.42578125" style="42" customWidth="1"/>
    <col min="417" max="419" width="6.42578125" style="42" customWidth="1"/>
    <col min="420" max="426" width="0" style="42" hidden="1" customWidth="1"/>
    <col min="427" max="427" width="24" style="42" customWidth="1"/>
    <col min="428" max="658" width="1.42578125" style="42" customWidth="1"/>
    <col min="659" max="665" width="12" style="42"/>
    <col min="666" max="666" width="1.42578125" style="42" customWidth="1"/>
    <col min="667" max="667" width="24.42578125" style="42" customWidth="1"/>
    <col min="668" max="669" width="6.5703125" style="42" customWidth="1"/>
    <col min="670" max="670" width="4.140625" style="42" customWidth="1"/>
    <col min="671" max="672" width="3.42578125" style="42" customWidth="1"/>
    <col min="673" max="675" width="6.42578125" style="42" customWidth="1"/>
    <col min="676" max="682" width="0" style="42" hidden="1" customWidth="1"/>
    <col min="683" max="683" width="24" style="42" customWidth="1"/>
    <col min="684" max="914" width="1.42578125" style="42" customWidth="1"/>
    <col min="915" max="921" width="12" style="42"/>
    <col min="922" max="922" width="1.42578125" style="42" customWidth="1"/>
    <col min="923" max="923" width="24.42578125" style="42" customWidth="1"/>
    <col min="924" max="925" width="6.5703125" style="42" customWidth="1"/>
    <col min="926" max="926" width="4.140625" style="42" customWidth="1"/>
    <col min="927" max="928" width="3.42578125" style="42" customWidth="1"/>
    <col min="929" max="931" width="6.42578125" style="42" customWidth="1"/>
    <col min="932" max="938" width="0" style="42" hidden="1" customWidth="1"/>
    <col min="939" max="939" width="24" style="42" customWidth="1"/>
    <col min="940" max="1170" width="1.42578125" style="42" customWidth="1"/>
    <col min="1171" max="1177" width="12" style="42"/>
    <col min="1178" max="1178" width="1.42578125" style="42" customWidth="1"/>
    <col min="1179" max="1179" width="24.42578125" style="42" customWidth="1"/>
    <col min="1180" max="1181" width="6.5703125" style="42" customWidth="1"/>
    <col min="1182" max="1182" width="4.140625" style="42" customWidth="1"/>
    <col min="1183" max="1184" width="3.42578125" style="42" customWidth="1"/>
    <col min="1185" max="1187" width="6.42578125" style="42" customWidth="1"/>
    <col min="1188" max="1194" width="0" style="42" hidden="1" customWidth="1"/>
    <col min="1195" max="1195" width="24" style="42" customWidth="1"/>
    <col min="1196" max="1426" width="1.42578125" style="42" customWidth="1"/>
    <col min="1427" max="1433" width="12" style="42"/>
    <col min="1434" max="1434" width="1.42578125" style="42" customWidth="1"/>
    <col min="1435" max="1435" width="24.42578125" style="42" customWidth="1"/>
    <col min="1436" max="1437" width="6.5703125" style="42" customWidth="1"/>
    <col min="1438" max="1438" width="4.140625" style="42" customWidth="1"/>
    <col min="1439" max="1440" width="3.42578125" style="42" customWidth="1"/>
    <col min="1441" max="1443" width="6.42578125" style="42" customWidth="1"/>
    <col min="1444" max="1450" width="0" style="42" hidden="1" customWidth="1"/>
    <col min="1451" max="1451" width="24" style="42" customWidth="1"/>
    <col min="1452" max="1682" width="1.42578125" style="42" customWidth="1"/>
    <col min="1683" max="1689" width="12" style="42"/>
    <col min="1690" max="1690" width="1.42578125" style="42" customWidth="1"/>
    <col min="1691" max="1691" width="24.42578125" style="42" customWidth="1"/>
    <col min="1692" max="1693" width="6.5703125" style="42" customWidth="1"/>
    <col min="1694" max="1694" width="4.140625" style="42" customWidth="1"/>
    <col min="1695" max="1696" width="3.42578125" style="42" customWidth="1"/>
    <col min="1697" max="1699" width="6.42578125" style="42" customWidth="1"/>
    <col min="1700" max="1706" width="0" style="42" hidden="1" customWidth="1"/>
    <col min="1707" max="1707" width="24" style="42" customWidth="1"/>
    <col min="1708" max="1938" width="1.42578125" style="42" customWidth="1"/>
    <col min="1939" max="1945" width="12" style="42"/>
    <col min="1946" max="1946" width="1.42578125" style="42" customWidth="1"/>
    <col min="1947" max="1947" width="24.42578125" style="42" customWidth="1"/>
    <col min="1948" max="1949" width="6.5703125" style="42" customWidth="1"/>
    <col min="1950" max="1950" width="4.140625" style="42" customWidth="1"/>
    <col min="1951" max="1952" width="3.42578125" style="42" customWidth="1"/>
    <col min="1953" max="1955" width="6.42578125" style="42" customWidth="1"/>
    <col min="1956" max="1962" width="0" style="42" hidden="1" customWidth="1"/>
    <col min="1963" max="1963" width="24" style="42" customWidth="1"/>
    <col min="1964" max="2194" width="1.42578125" style="42" customWidth="1"/>
    <col min="2195" max="2201" width="12" style="42"/>
    <col min="2202" max="2202" width="1.42578125" style="42" customWidth="1"/>
    <col min="2203" max="2203" width="24.42578125" style="42" customWidth="1"/>
    <col min="2204" max="2205" width="6.5703125" style="42" customWidth="1"/>
    <col min="2206" max="2206" width="4.140625" style="42" customWidth="1"/>
    <col min="2207" max="2208" width="3.42578125" style="42" customWidth="1"/>
    <col min="2209" max="2211" width="6.42578125" style="42" customWidth="1"/>
    <col min="2212" max="2218" width="0" style="42" hidden="1" customWidth="1"/>
    <col min="2219" max="2219" width="24" style="42" customWidth="1"/>
    <col min="2220" max="2450" width="1.42578125" style="42" customWidth="1"/>
    <col min="2451" max="2457" width="12" style="42"/>
    <col min="2458" max="2458" width="1.42578125" style="42" customWidth="1"/>
    <col min="2459" max="2459" width="24.42578125" style="42" customWidth="1"/>
    <col min="2460" max="2461" width="6.5703125" style="42" customWidth="1"/>
    <col min="2462" max="2462" width="4.140625" style="42" customWidth="1"/>
    <col min="2463" max="2464" width="3.42578125" style="42" customWidth="1"/>
    <col min="2465" max="2467" width="6.42578125" style="42" customWidth="1"/>
    <col min="2468" max="2474" width="0" style="42" hidden="1" customWidth="1"/>
    <col min="2475" max="2475" width="24" style="42" customWidth="1"/>
    <col min="2476" max="2706" width="1.42578125" style="42" customWidth="1"/>
    <col min="2707" max="2713" width="12" style="42"/>
    <col min="2714" max="2714" width="1.42578125" style="42" customWidth="1"/>
    <col min="2715" max="2715" width="24.42578125" style="42" customWidth="1"/>
    <col min="2716" max="2717" width="6.5703125" style="42" customWidth="1"/>
    <col min="2718" max="2718" width="4.140625" style="42" customWidth="1"/>
    <col min="2719" max="2720" width="3.42578125" style="42" customWidth="1"/>
    <col min="2721" max="2723" width="6.42578125" style="42" customWidth="1"/>
    <col min="2724" max="2730" width="0" style="42" hidden="1" customWidth="1"/>
    <col min="2731" max="2731" width="24" style="42" customWidth="1"/>
    <col min="2732" max="2962" width="1.42578125" style="42" customWidth="1"/>
    <col min="2963" max="2969" width="12" style="42"/>
    <col min="2970" max="2970" width="1.42578125" style="42" customWidth="1"/>
    <col min="2971" max="2971" width="24.42578125" style="42" customWidth="1"/>
    <col min="2972" max="2973" width="6.5703125" style="42" customWidth="1"/>
    <col min="2974" max="2974" width="4.140625" style="42" customWidth="1"/>
    <col min="2975" max="2976" width="3.42578125" style="42" customWidth="1"/>
    <col min="2977" max="2979" width="6.42578125" style="42" customWidth="1"/>
    <col min="2980" max="2986" width="0" style="42" hidden="1" customWidth="1"/>
    <col min="2987" max="2987" width="24" style="42" customWidth="1"/>
    <col min="2988" max="3218" width="1.42578125" style="42" customWidth="1"/>
    <col min="3219" max="3225" width="12" style="42"/>
    <col min="3226" max="3226" width="1.42578125" style="42" customWidth="1"/>
    <col min="3227" max="3227" width="24.42578125" style="42" customWidth="1"/>
    <col min="3228" max="3229" width="6.5703125" style="42" customWidth="1"/>
    <col min="3230" max="3230" width="4.140625" style="42" customWidth="1"/>
    <col min="3231" max="3232" width="3.42578125" style="42" customWidth="1"/>
    <col min="3233" max="3235" width="6.42578125" style="42" customWidth="1"/>
    <col min="3236" max="3242" width="0" style="42" hidden="1" customWidth="1"/>
    <col min="3243" max="3243" width="24" style="42" customWidth="1"/>
    <col min="3244" max="3474" width="1.42578125" style="42" customWidth="1"/>
    <col min="3475" max="3481" width="12" style="42"/>
    <col min="3482" max="3482" width="1.42578125" style="42" customWidth="1"/>
    <col min="3483" max="3483" width="24.42578125" style="42" customWidth="1"/>
    <col min="3484" max="3485" width="6.5703125" style="42" customWidth="1"/>
    <col min="3486" max="3486" width="4.140625" style="42" customWidth="1"/>
    <col min="3487" max="3488" width="3.42578125" style="42" customWidth="1"/>
    <col min="3489" max="3491" width="6.42578125" style="42" customWidth="1"/>
    <col min="3492" max="3498" width="0" style="42" hidden="1" customWidth="1"/>
    <col min="3499" max="3499" width="24" style="42" customWidth="1"/>
    <col min="3500" max="3730" width="1.42578125" style="42" customWidth="1"/>
    <col min="3731" max="3737" width="12" style="42"/>
    <col min="3738" max="3738" width="1.42578125" style="42" customWidth="1"/>
    <col min="3739" max="3739" width="24.42578125" style="42" customWidth="1"/>
    <col min="3740" max="3741" width="6.5703125" style="42" customWidth="1"/>
    <col min="3742" max="3742" width="4.140625" style="42" customWidth="1"/>
    <col min="3743" max="3744" width="3.42578125" style="42" customWidth="1"/>
    <col min="3745" max="3747" width="6.42578125" style="42" customWidth="1"/>
    <col min="3748" max="3754" width="0" style="42" hidden="1" customWidth="1"/>
    <col min="3755" max="3755" width="24" style="42" customWidth="1"/>
    <col min="3756" max="3986" width="1.42578125" style="42" customWidth="1"/>
    <col min="3987" max="3993" width="12" style="42"/>
    <col min="3994" max="3994" width="1.42578125" style="42" customWidth="1"/>
    <col min="3995" max="3995" width="24.42578125" style="42" customWidth="1"/>
    <col min="3996" max="3997" width="6.5703125" style="42" customWidth="1"/>
    <col min="3998" max="3998" width="4.140625" style="42" customWidth="1"/>
    <col min="3999" max="4000" width="3.42578125" style="42" customWidth="1"/>
    <col min="4001" max="4003" width="6.42578125" style="42" customWidth="1"/>
    <col min="4004" max="4010" width="0" style="42" hidden="1" customWidth="1"/>
    <col min="4011" max="4011" width="24" style="42" customWidth="1"/>
    <col min="4012" max="4242" width="1.42578125" style="42" customWidth="1"/>
    <col min="4243" max="4249" width="12" style="42"/>
    <col min="4250" max="4250" width="1.42578125" style="42" customWidth="1"/>
    <col min="4251" max="4251" width="24.42578125" style="42" customWidth="1"/>
    <col min="4252" max="4253" width="6.5703125" style="42" customWidth="1"/>
    <col min="4254" max="4254" width="4.140625" style="42" customWidth="1"/>
    <col min="4255" max="4256" width="3.42578125" style="42" customWidth="1"/>
    <col min="4257" max="4259" width="6.42578125" style="42" customWidth="1"/>
    <col min="4260" max="4266" width="0" style="42" hidden="1" customWidth="1"/>
    <col min="4267" max="4267" width="24" style="42" customWidth="1"/>
    <col min="4268" max="4498" width="1.42578125" style="42" customWidth="1"/>
    <col min="4499" max="4505" width="12" style="42"/>
    <col min="4506" max="4506" width="1.42578125" style="42" customWidth="1"/>
    <col min="4507" max="4507" width="24.42578125" style="42" customWidth="1"/>
    <col min="4508" max="4509" width="6.5703125" style="42" customWidth="1"/>
    <col min="4510" max="4510" width="4.140625" style="42" customWidth="1"/>
    <col min="4511" max="4512" width="3.42578125" style="42" customWidth="1"/>
    <col min="4513" max="4515" width="6.42578125" style="42" customWidth="1"/>
    <col min="4516" max="4522" width="0" style="42" hidden="1" customWidth="1"/>
    <col min="4523" max="4523" width="24" style="42" customWidth="1"/>
    <col min="4524" max="4754" width="1.42578125" style="42" customWidth="1"/>
    <col min="4755" max="4761" width="12" style="42"/>
    <col min="4762" max="4762" width="1.42578125" style="42" customWidth="1"/>
    <col min="4763" max="4763" width="24.42578125" style="42" customWidth="1"/>
    <col min="4764" max="4765" width="6.5703125" style="42" customWidth="1"/>
    <col min="4766" max="4766" width="4.140625" style="42" customWidth="1"/>
    <col min="4767" max="4768" width="3.42578125" style="42" customWidth="1"/>
    <col min="4769" max="4771" width="6.42578125" style="42" customWidth="1"/>
    <col min="4772" max="4778" width="0" style="42" hidden="1" customWidth="1"/>
    <col min="4779" max="4779" width="24" style="42" customWidth="1"/>
    <col min="4780" max="5010" width="1.42578125" style="42" customWidth="1"/>
    <col min="5011" max="5017" width="12" style="42"/>
    <col min="5018" max="5018" width="1.42578125" style="42" customWidth="1"/>
    <col min="5019" max="5019" width="24.42578125" style="42" customWidth="1"/>
    <col min="5020" max="5021" width="6.5703125" style="42" customWidth="1"/>
    <col min="5022" max="5022" width="4.140625" style="42" customWidth="1"/>
    <col min="5023" max="5024" width="3.42578125" style="42" customWidth="1"/>
    <col min="5025" max="5027" width="6.42578125" style="42" customWidth="1"/>
    <col min="5028" max="5034" width="0" style="42" hidden="1" customWidth="1"/>
    <col min="5035" max="5035" width="24" style="42" customWidth="1"/>
    <col min="5036" max="5266" width="1.42578125" style="42" customWidth="1"/>
    <col min="5267" max="5273" width="12" style="42"/>
    <col min="5274" max="5274" width="1.42578125" style="42" customWidth="1"/>
    <col min="5275" max="5275" width="24.42578125" style="42" customWidth="1"/>
    <col min="5276" max="5277" width="6.5703125" style="42" customWidth="1"/>
    <col min="5278" max="5278" width="4.140625" style="42" customWidth="1"/>
    <col min="5279" max="5280" width="3.42578125" style="42" customWidth="1"/>
    <col min="5281" max="5283" width="6.42578125" style="42" customWidth="1"/>
    <col min="5284" max="5290" width="0" style="42" hidden="1" customWidth="1"/>
    <col min="5291" max="5291" width="24" style="42" customWidth="1"/>
    <col min="5292" max="5522" width="1.42578125" style="42" customWidth="1"/>
    <col min="5523" max="5529" width="12" style="42"/>
    <col min="5530" max="5530" width="1.42578125" style="42" customWidth="1"/>
    <col min="5531" max="5531" width="24.42578125" style="42" customWidth="1"/>
    <col min="5532" max="5533" width="6.5703125" style="42" customWidth="1"/>
    <col min="5534" max="5534" width="4.140625" style="42" customWidth="1"/>
    <col min="5535" max="5536" width="3.42578125" style="42" customWidth="1"/>
    <col min="5537" max="5539" width="6.42578125" style="42" customWidth="1"/>
    <col min="5540" max="5546" width="0" style="42" hidden="1" customWidth="1"/>
    <col min="5547" max="5547" width="24" style="42" customWidth="1"/>
    <col min="5548" max="5778" width="1.42578125" style="42" customWidth="1"/>
    <col min="5779" max="5785" width="12" style="42"/>
    <col min="5786" max="5786" width="1.42578125" style="42" customWidth="1"/>
    <col min="5787" max="5787" width="24.42578125" style="42" customWidth="1"/>
    <col min="5788" max="5789" width="6.5703125" style="42" customWidth="1"/>
    <col min="5790" max="5790" width="4.140625" style="42" customWidth="1"/>
    <col min="5791" max="5792" width="3.42578125" style="42" customWidth="1"/>
    <col min="5793" max="5795" width="6.42578125" style="42" customWidth="1"/>
    <col min="5796" max="5802" width="0" style="42" hidden="1" customWidth="1"/>
    <col min="5803" max="5803" width="24" style="42" customWidth="1"/>
    <col min="5804" max="6034" width="1.42578125" style="42" customWidth="1"/>
    <col min="6035" max="6041" width="12" style="42"/>
    <col min="6042" max="6042" width="1.42578125" style="42" customWidth="1"/>
    <col min="6043" max="6043" width="24.42578125" style="42" customWidth="1"/>
    <col min="6044" max="6045" width="6.5703125" style="42" customWidth="1"/>
    <col min="6046" max="6046" width="4.140625" style="42" customWidth="1"/>
    <col min="6047" max="6048" width="3.42578125" style="42" customWidth="1"/>
    <col min="6049" max="6051" width="6.42578125" style="42" customWidth="1"/>
    <col min="6052" max="6058" width="0" style="42" hidden="1" customWidth="1"/>
    <col min="6059" max="6059" width="24" style="42" customWidth="1"/>
    <col min="6060" max="6290" width="1.42578125" style="42" customWidth="1"/>
    <col min="6291" max="6297" width="12" style="42"/>
    <col min="6298" max="6298" width="1.42578125" style="42" customWidth="1"/>
    <col min="6299" max="6299" width="24.42578125" style="42" customWidth="1"/>
    <col min="6300" max="6301" width="6.5703125" style="42" customWidth="1"/>
    <col min="6302" max="6302" width="4.140625" style="42" customWidth="1"/>
    <col min="6303" max="6304" width="3.42578125" style="42" customWidth="1"/>
    <col min="6305" max="6307" width="6.42578125" style="42" customWidth="1"/>
    <col min="6308" max="6314" width="0" style="42" hidden="1" customWidth="1"/>
    <col min="6315" max="6315" width="24" style="42" customWidth="1"/>
    <col min="6316" max="6546" width="1.42578125" style="42" customWidth="1"/>
    <col min="6547" max="6553" width="12" style="42"/>
    <col min="6554" max="6554" width="1.42578125" style="42" customWidth="1"/>
    <col min="6555" max="6555" width="24.42578125" style="42" customWidth="1"/>
    <col min="6556" max="6557" width="6.5703125" style="42" customWidth="1"/>
    <col min="6558" max="6558" width="4.140625" style="42" customWidth="1"/>
    <col min="6559" max="6560" width="3.42578125" style="42" customWidth="1"/>
    <col min="6561" max="6563" width="6.42578125" style="42" customWidth="1"/>
    <col min="6564" max="6570" width="0" style="42" hidden="1" customWidth="1"/>
    <col min="6571" max="6571" width="24" style="42" customWidth="1"/>
    <col min="6572" max="6802" width="1.42578125" style="42" customWidth="1"/>
    <col min="6803" max="6809" width="12" style="42"/>
    <col min="6810" max="6810" width="1.42578125" style="42" customWidth="1"/>
    <col min="6811" max="6811" width="24.42578125" style="42" customWidth="1"/>
    <col min="6812" max="6813" width="6.5703125" style="42" customWidth="1"/>
    <col min="6814" max="6814" width="4.140625" style="42" customWidth="1"/>
    <col min="6815" max="6816" width="3.42578125" style="42" customWidth="1"/>
    <col min="6817" max="6819" width="6.42578125" style="42" customWidth="1"/>
    <col min="6820" max="6826" width="0" style="42" hidden="1" customWidth="1"/>
    <col min="6827" max="6827" width="24" style="42" customWidth="1"/>
    <col min="6828" max="7058" width="1.42578125" style="42" customWidth="1"/>
    <col min="7059" max="7065" width="12" style="42"/>
    <col min="7066" max="7066" width="1.42578125" style="42" customWidth="1"/>
    <col min="7067" max="7067" width="24.42578125" style="42" customWidth="1"/>
    <col min="7068" max="7069" width="6.5703125" style="42" customWidth="1"/>
    <col min="7070" max="7070" width="4.140625" style="42" customWidth="1"/>
    <col min="7071" max="7072" width="3.42578125" style="42" customWidth="1"/>
    <col min="7073" max="7075" width="6.42578125" style="42" customWidth="1"/>
    <col min="7076" max="7082" width="0" style="42" hidden="1" customWidth="1"/>
    <col min="7083" max="7083" width="24" style="42" customWidth="1"/>
    <col min="7084" max="7314" width="1.42578125" style="42" customWidth="1"/>
    <col min="7315" max="7321" width="12" style="42"/>
    <col min="7322" max="7322" width="1.42578125" style="42" customWidth="1"/>
    <col min="7323" max="7323" width="24.42578125" style="42" customWidth="1"/>
    <col min="7324" max="7325" width="6.5703125" style="42" customWidth="1"/>
    <col min="7326" max="7326" width="4.140625" style="42" customWidth="1"/>
    <col min="7327" max="7328" width="3.42578125" style="42" customWidth="1"/>
    <col min="7329" max="7331" width="6.42578125" style="42" customWidth="1"/>
    <col min="7332" max="7338" width="0" style="42" hidden="1" customWidth="1"/>
    <col min="7339" max="7339" width="24" style="42" customWidth="1"/>
    <col min="7340" max="7570" width="1.42578125" style="42" customWidth="1"/>
    <col min="7571" max="7577" width="12" style="42"/>
    <col min="7578" max="7578" width="1.42578125" style="42" customWidth="1"/>
    <col min="7579" max="7579" width="24.42578125" style="42" customWidth="1"/>
    <col min="7580" max="7581" width="6.5703125" style="42" customWidth="1"/>
    <col min="7582" max="7582" width="4.140625" style="42" customWidth="1"/>
    <col min="7583" max="7584" width="3.42578125" style="42" customWidth="1"/>
    <col min="7585" max="7587" width="6.42578125" style="42" customWidth="1"/>
    <col min="7588" max="7594" width="0" style="42" hidden="1" customWidth="1"/>
    <col min="7595" max="7595" width="24" style="42" customWidth="1"/>
    <col min="7596" max="7826" width="1.42578125" style="42" customWidth="1"/>
    <col min="7827" max="7833" width="12" style="42"/>
    <col min="7834" max="7834" width="1.42578125" style="42" customWidth="1"/>
    <col min="7835" max="7835" width="24.42578125" style="42" customWidth="1"/>
    <col min="7836" max="7837" width="6.5703125" style="42" customWidth="1"/>
    <col min="7838" max="7838" width="4.140625" style="42" customWidth="1"/>
    <col min="7839" max="7840" width="3.42578125" style="42" customWidth="1"/>
    <col min="7841" max="7843" width="6.42578125" style="42" customWidth="1"/>
    <col min="7844" max="7850" width="0" style="42" hidden="1" customWidth="1"/>
    <col min="7851" max="7851" width="24" style="42" customWidth="1"/>
    <col min="7852" max="7852" width="1.42578125" style="42" customWidth="1"/>
    <col min="7853" max="16384" width="1.42578125" style="42"/>
  </cols>
  <sheetData>
    <row r="1" spans="1:21" s="30" customFormat="1" ht="13.5" customHeight="1" x14ac:dyDescent="0.2">
      <c r="A1" s="79"/>
      <c r="B1" s="79"/>
      <c r="C1" s="79"/>
      <c r="D1" s="79"/>
      <c r="E1" s="79"/>
      <c r="F1" s="79"/>
      <c r="G1" s="79"/>
      <c r="H1" s="79"/>
      <c r="I1" s="79"/>
      <c r="J1" s="79"/>
      <c r="K1" s="79"/>
      <c r="L1" s="79"/>
      <c r="M1" s="79"/>
      <c r="N1" s="79"/>
      <c r="O1" s="79"/>
      <c r="P1" s="79"/>
      <c r="Q1" s="79"/>
      <c r="R1" s="79"/>
      <c r="S1" s="79"/>
      <c r="T1" s="79"/>
      <c r="U1" s="79"/>
    </row>
    <row r="2" spans="1:21" s="30" customFormat="1" ht="20.25" x14ac:dyDescent="0.2">
      <c r="A2" s="56" t="str">
        <f>"Projektplanung Projekt " &amp;projektkurzbezeichnung</f>
        <v>Projektplanung Projekt S4T</v>
      </c>
      <c r="B2" s="32"/>
      <c r="C2" s="32"/>
      <c r="D2" s="32"/>
      <c r="E2" s="32"/>
      <c r="F2" s="32"/>
      <c r="G2" s="32"/>
      <c r="H2" s="32"/>
      <c r="I2" s="32"/>
      <c r="J2" s="32"/>
      <c r="K2" s="32"/>
      <c r="L2" s="32"/>
      <c r="M2" s="32"/>
      <c r="N2" s="32"/>
      <c r="O2" s="32"/>
      <c r="P2" s="32"/>
      <c r="Q2" s="32"/>
      <c r="R2" s="47"/>
      <c r="S2" s="32"/>
      <c r="T2" s="32"/>
      <c r="U2" s="33"/>
    </row>
    <row r="3" spans="1:21" s="34" customFormat="1" ht="13.5" customHeight="1" x14ac:dyDescent="0.2">
      <c r="A3" s="31"/>
      <c r="B3" s="35"/>
      <c r="C3" s="35"/>
      <c r="D3" s="35"/>
      <c r="E3" s="35"/>
      <c r="G3" s="78"/>
      <c r="H3" s="78"/>
      <c r="I3" s="78"/>
      <c r="J3" s="78"/>
      <c r="K3" s="47"/>
      <c r="L3" s="78"/>
      <c r="M3" s="78"/>
      <c r="N3" s="78"/>
      <c r="O3" s="78"/>
      <c r="P3" s="47"/>
      <c r="Q3" s="78"/>
      <c r="R3" s="78"/>
      <c r="S3" s="78"/>
      <c r="T3" s="78"/>
      <c r="U3" s="36"/>
    </row>
    <row r="4" spans="1:21" s="37" customFormat="1" ht="59.25" customHeight="1" x14ac:dyDescent="0.2">
      <c r="A4" s="67" t="s">
        <v>79</v>
      </c>
      <c r="B4" s="68" t="s">
        <v>73</v>
      </c>
      <c r="C4" s="68" t="s">
        <v>74</v>
      </c>
      <c r="D4" s="68" t="s">
        <v>80</v>
      </c>
      <c r="E4" s="68" t="s">
        <v>85</v>
      </c>
      <c r="F4" s="71" t="s">
        <v>95</v>
      </c>
      <c r="G4" s="69" t="s">
        <v>86</v>
      </c>
      <c r="H4" s="69" t="s">
        <v>87</v>
      </c>
      <c r="I4" s="69" t="s">
        <v>88</v>
      </c>
      <c r="J4" s="69" t="s">
        <v>93</v>
      </c>
      <c r="K4" s="71" t="s">
        <v>100</v>
      </c>
      <c r="L4" s="69" t="s">
        <v>97</v>
      </c>
      <c r="M4" s="69" t="s">
        <v>98</v>
      </c>
      <c r="N4" s="69" t="s">
        <v>99</v>
      </c>
      <c r="O4" s="69" t="s">
        <v>102</v>
      </c>
      <c r="P4" s="71" t="s">
        <v>101</v>
      </c>
      <c r="Q4" s="69" t="s">
        <v>89</v>
      </c>
      <c r="R4" s="69" t="s">
        <v>90</v>
      </c>
      <c r="S4" s="69" t="s">
        <v>91</v>
      </c>
      <c r="T4" s="69" t="s">
        <v>92</v>
      </c>
      <c r="U4" s="70" t="s">
        <v>94</v>
      </c>
    </row>
    <row r="5" spans="1:21" s="65" customFormat="1" ht="12.75" customHeight="1" x14ac:dyDescent="0.2">
      <c r="A5" s="51"/>
      <c r="B5" s="51"/>
      <c r="C5" s="51"/>
      <c r="D5" s="49"/>
      <c r="E5" s="44"/>
      <c r="F5" s="44">
        <f>SUM(G5:J5)</f>
        <v>0</v>
      </c>
      <c r="G5" s="44"/>
      <c r="H5" s="44"/>
      <c r="I5" s="44"/>
      <c r="J5" s="44"/>
      <c r="K5" s="44">
        <f>SUM(L5:O5)</f>
        <v>0</v>
      </c>
      <c r="L5" s="44"/>
      <c r="M5" s="44"/>
      <c r="N5" s="44"/>
      <c r="O5" s="44"/>
      <c r="P5" s="44">
        <f>SUM(Q5:T5)</f>
        <v>0</v>
      </c>
      <c r="Q5" s="44"/>
      <c r="R5" s="44"/>
      <c r="S5" s="44"/>
      <c r="T5" s="44"/>
      <c r="U5" s="59"/>
    </row>
    <row r="6" spans="1:21" s="52" customFormat="1" ht="13.5" customHeight="1" x14ac:dyDescent="0.2">
      <c r="A6" s="66" t="s">
        <v>81</v>
      </c>
      <c r="B6" s="53"/>
      <c r="C6" s="53"/>
      <c r="D6" s="54"/>
      <c r="E6" s="55"/>
      <c r="F6" s="55">
        <f>SUM(G6:J6)</f>
        <v>0</v>
      </c>
      <c r="G6" s="55"/>
      <c r="H6" s="55"/>
      <c r="I6" s="55"/>
      <c r="J6" s="55"/>
      <c r="K6" s="55">
        <f>SUM(L6:O6)</f>
        <v>0</v>
      </c>
      <c r="L6" s="55"/>
      <c r="M6" s="55"/>
      <c r="N6" s="55"/>
      <c r="O6" s="55"/>
      <c r="P6" s="55">
        <f>SUM(Q6:T6)</f>
        <v>0</v>
      </c>
      <c r="Q6" s="55"/>
      <c r="R6" s="55"/>
      <c r="S6" s="55"/>
      <c r="T6" s="55"/>
      <c r="U6" s="64"/>
    </row>
    <row r="7" spans="1:21" s="30" customFormat="1" ht="13.5" customHeight="1" outlineLevel="1" x14ac:dyDescent="0.2">
      <c r="A7" s="80" t="s">
        <v>82</v>
      </c>
      <c r="B7" s="50"/>
      <c r="C7" s="50"/>
      <c r="D7" s="46"/>
      <c r="E7" s="39"/>
      <c r="F7" s="46">
        <f t="shared" ref="F7:F40" si="0">SUM(G7:J7)</f>
        <v>0</v>
      </c>
      <c r="G7" s="46"/>
      <c r="H7" s="46"/>
      <c r="I7" s="46"/>
      <c r="J7" s="46"/>
      <c r="K7" s="39">
        <f t="shared" ref="K7:K40" si="1">SUM(L7:O7)</f>
        <v>0</v>
      </c>
      <c r="L7" s="39"/>
      <c r="M7" s="39"/>
      <c r="N7" s="39"/>
      <c r="O7" s="39"/>
      <c r="P7" s="39">
        <f t="shared" ref="P7:P40" si="2">SUM(Q7:T7)</f>
        <v>0</v>
      </c>
      <c r="Q7" s="39"/>
      <c r="R7" s="39"/>
      <c r="S7" s="39"/>
      <c r="T7" s="39"/>
      <c r="U7" s="57"/>
    </row>
    <row r="8" spans="1:21" s="30" customFormat="1" ht="13.5" customHeight="1" outlineLevel="1" x14ac:dyDescent="0.2">
      <c r="A8" s="80" t="s">
        <v>83</v>
      </c>
      <c r="B8" s="50"/>
      <c r="C8" s="50"/>
      <c r="D8" s="46"/>
      <c r="E8" s="39"/>
      <c r="F8" s="39">
        <f t="shared" si="0"/>
        <v>0</v>
      </c>
      <c r="G8" s="39"/>
      <c r="H8" s="39"/>
      <c r="I8" s="39"/>
      <c r="J8" s="39"/>
      <c r="K8" s="39">
        <f t="shared" si="1"/>
        <v>0</v>
      </c>
      <c r="L8" s="39"/>
      <c r="M8" s="39"/>
      <c r="N8" s="39"/>
      <c r="O8" s="39"/>
      <c r="P8" s="39">
        <f t="shared" si="2"/>
        <v>0</v>
      </c>
      <c r="Q8" s="39"/>
      <c r="R8" s="39"/>
      <c r="S8" s="39"/>
      <c r="T8" s="39"/>
      <c r="U8" s="57"/>
    </row>
    <row r="9" spans="1:21" s="30" customFormat="1" ht="13.5" customHeight="1" outlineLevel="1" x14ac:dyDescent="0.2">
      <c r="A9" s="80" t="s">
        <v>84</v>
      </c>
      <c r="B9" s="50"/>
      <c r="C9" s="50"/>
      <c r="D9" s="46"/>
      <c r="E9" s="39"/>
      <c r="F9" s="39">
        <f t="shared" si="0"/>
        <v>0</v>
      </c>
      <c r="G9" s="39"/>
      <c r="H9" s="39"/>
      <c r="I9" s="39"/>
      <c r="J9" s="39"/>
      <c r="K9" s="39">
        <f t="shared" si="1"/>
        <v>0</v>
      </c>
      <c r="L9" s="39"/>
      <c r="M9" s="39"/>
      <c r="N9" s="39"/>
      <c r="O9" s="39"/>
      <c r="P9" s="39">
        <f t="shared" si="2"/>
        <v>0</v>
      </c>
      <c r="Q9" s="39"/>
      <c r="R9" s="39"/>
      <c r="S9" s="39"/>
      <c r="T9" s="39"/>
      <c r="U9" s="57"/>
    </row>
    <row r="10" spans="1:21" s="30" customFormat="1" ht="13.5" customHeight="1" outlineLevel="1" x14ac:dyDescent="0.2">
      <c r="A10" s="50"/>
      <c r="B10" s="50"/>
      <c r="C10" s="50"/>
      <c r="D10" s="46"/>
      <c r="E10" s="39"/>
      <c r="F10" s="39">
        <f t="shared" si="0"/>
        <v>0</v>
      </c>
      <c r="G10" s="39"/>
      <c r="H10" s="39"/>
      <c r="I10" s="39"/>
      <c r="J10" s="39"/>
      <c r="K10" s="39">
        <f t="shared" si="1"/>
        <v>0</v>
      </c>
      <c r="L10" s="39"/>
      <c r="M10" s="39"/>
      <c r="N10" s="39"/>
      <c r="O10" s="39"/>
      <c r="P10" s="39">
        <f t="shared" si="2"/>
        <v>0</v>
      </c>
      <c r="Q10" s="39"/>
      <c r="R10" s="39"/>
      <c r="S10" s="39"/>
      <c r="T10" s="39"/>
      <c r="U10" s="57"/>
    </row>
    <row r="11" spans="1:21" s="40" customFormat="1" ht="13.5" customHeight="1" x14ac:dyDescent="0.2">
      <c r="A11" s="66" t="s">
        <v>75</v>
      </c>
      <c r="B11" s="53"/>
      <c r="C11" s="53"/>
      <c r="D11" s="54"/>
      <c r="E11" s="55"/>
      <c r="F11" s="55">
        <f t="shared" si="0"/>
        <v>0</v>
      </c>
      <c r="G11" s="55"/>
      <c r="H11" s="55"/>
      <c r="I11" s="55"/>
      <c r="J11" s="55"/>
      <c r="K11" s="55">
        <f t="shared" si="1"/>
        <v>0</v>
      </c>
      <c r="L11" s="55"/>
      <c r="M11" s="55"/>
      <c r="N11" s="55"/>
      <c r="O11" s="55"/>
      <c r="P11" s="55">
        <f t="shared" si="2"/>
        <v>0</v>
      </c>
      <c r="Q11" s="55"/>
      <c r="R11" s="55"/>
      <c r="S11" s="55"/>
      <c r="T11" s="55"/>
      <c r="U11" s="64"/>
    </row>
    <row r="12" spans="1:21" ht="13.5" customHeight="1" outlineLevel="1" x14ac:dyDescent="0.2">
      <c r="A12" s="50"/>
      <c r="B12" s="50"/>
      <c r="C12" s="50"/>
      <c r="D12" s="48"/>
      <c r="E12" s="38"/>
      <c r="F12" s="38">
        <f t="shared" si="0"/>
        <v>0</v>
      </c>
      <c r="G12" s="38"/>
      <c r="H12" s="38"/>
      <c r="I12" s="38"/>
      <c r="J12" s="38"/>
      <c r="K12" s="38">
        <f t="shared" si="1"/>
        <v>0</v>
      </c>
      <c r="L12" s="38"/>
      <c r="M12" s="38"/>
      <c r="N12" s="38"/>
      <c r="O12" s="38"/>
      <c r="P12" s="38">
        <f t="shared" si="2"/>
        <v>0</v>
      </c>
      <c r="Q12" s="38"/>
      <c r="R12" s="38"/>
      <c r="S12" s="38"/>
      <c r="T12" s="38"/>
      <c r="U12" s="58"/>
    </row>
    <row r="13" spans="1:21" ht="13.5" customHeight="1" outlineLevel="1" x14ac:dyDescent="0.2">
      <c r="A13" s="50"/>
      <c r="B13" s="50"/>
      <c r="C13" s="50"/>
      <c r="D13" s="48"/>
      <c r="E13" s="38"/>
      <c r="F13" s="38">
        <f t="shared" si="0"/>
        <v>0</v>
      </c>
      <c r="G13" s="38"/>
      <c r="H13" s="38"/>
      <c r="I13" s="38"/>
      <c r="J13" s="38"/>
      <c r="K13" s="38">
        <f t="shared" si="1"/>
        <v>0</v>
      </c>
      <c r="L13" s="38"/>
      <c r="M13" s="38"/>
      <c r="N13" s="38"/>
      <c r="O13" s="38"/>
      <c r="P13" s="38">
        <f t="shared" si="2"/>
        <v>0</v>
      </c>
      <c r="Q13" s="38"/>
      <c r="R13" s="38"/>
      <c r="S13" s="38"/>
      <c r="T13" s="38"/>
      <c r="U13" s="58"/>
    </row>
    <row r="14" spans="1:21" ht="13.5" customHeight="1" outlineLevel="1" x14ac:dyDescent="0.2">
      <c r="A14" s="50"/>
      <c r="B14" s="50"/>
      <c r="C14" s="50"/>
      <c r="D14" s="48"/>
      <c r="E14" s="38"/>
      <c r="F14" s="38">
        <f t="shared" si="0"/>
        <v>0</v>
      </c>
      <c r="G14" s="38"/>
      <c r="H14" s="38"/>
      <c r="I14" s="38"/>
      <c r="J14" s="38"/>
      <c r="K14" s="38">
        <f t="shared" si="1"/>
        <v>0</v>
      </c>
      <c r="L14" s="38"/>
      <c r="M14" s="38"/>
      <c r="N14" s="38"/>
      <c r="O14" s="38"/>
      <c r="P14" s="38">
        <f t="shared" si="2"/>
        <v>0</v>
      </c>
      <c r="Q14" s="38"/>
      <c r="R14" s="38"/>
      <c r="S14" s="38"/>
      <c r="T14" s="38"/>
      <c r="U14" s="58"/>
    </row>
    <row r="15" spans="1:21" ht="13.5" customHeight="1" outlineLevel="1" x14ac:dyDescent="0.2">
      <c r="A15" s="50"/>
      <c r="B15" s="50"/>
      <c r="C15" s="50"/>
      <c r="D15" s="48"/>
      <c r="E15" s="38"/>
      <c r="F15" s="38">
        <f t="shared" si="0"/>
        <v>0</v>
      </c>
      <c r="G15" s="38"/>
      <c r="H15" s="38"/>
      <c r="I15" s="38"/>
      <c r="J15" s="38"/>
      <c r="K15" s="38">
        <f t="shared" si="1"/>
        <v>0</v>
      </c>
      <c r="L15" s="38"/>
      <c r="M15" s="38"/>
      <c r="N15" s="38"/>
      <c r="O15" s="38"/>
      <c r="P15" s="38">
        <f t="shared" si="2"/>
        <v>0</v>
      </c>
      <c r="Q15" s="38"/>
      <c r="R15" s="38"/>
      <c r="S15" s="38"/>
      <c r="T15" s="38"/>
      <c r="U15" s="58"/>
    </row>
    <row r="16" spans="1:21" ht="13.5" customHeight="1" outlineLevel="1" x14ac:dyDescent="0.2">
      <c r="A16" s="50"/>
      <c r="B16" s="50"/>
      <c r="C16" s="50"/>
      <c r="D16" s="48"/>
      <c r="E16" s="38"/>
      <c r="F16" s="38">
        <f t="shared" si="0"/>
        <v>0</v>
      </c>
      <c r="G16" s="38"/>
      <c r="H16" s="38"/>
      <c r="I16" s="38"/>
      <c r="J16" s="38"/>
      <c r="K16" s="38">
        <f t="shared" si="1"/>
        <v>0</v>
      </c>
      <c r="L16" s="38"/>
      <c r="M16" s="38"/>
      <c r="N16" s="38"/>
      <c r="O16" s="38"/>
      <c r="P16" s="38">
        <f t="shared" si="2"/>
        <v>0</v>
      </c>
      <c r="Q16" s="38"/>
      <c r="R16" s="38"/>
      <c r="S16" s="38"/>
      <c r="T16" s="38"/>
      <c r="U16" s="58"/>
    </row>
    <row r="17" spans="1:21" s="43" customFormat="1" ht="13.5" customHeight="1" x14ac:dyDescent="0.2">
      <c r="A17" s="66" t="s">
        <v>76</v>
      </c>
      <c r="B17" s="53"/>
      <c r="C17" s="53"/>
      <c r="D17" s="54"/>
      <c r="E17" s="55"/>
      <c r="F17" s="55">
        <f t="shared" si="0"/>
        <v>0</v>
      </c>
      <c r="G17" s="55"/>
      <c r="H17" s="55"/>
      <c r="I17" s="55"/>
      <c r="J17" s="55"/>
      <c r="K17" s="55">
        <f t="shared" si="1"/>
        <v>0</v>
      </c>
      <c r="L17" s="55"/>
      <c r="M17" s="55"/>
      <c r="N17" s="55"/>
      <c r="O17" s="55"/>
      <c r="P17" s="55">
        <f t="shared" si="2"/>
        <v>0</v>
      </c>
      <c r="Q17" s="55"/>
      <c r="R17" s="55"/>
      <c r="S17" s="55"/>
      <c r="T17" s="55"/>
      <c r="U17" s="64"/>
    </row>
    <row r="18" spans="1:21" ht="13.5" customHeight="1" outlineLevel="1" x14ac:dyDescent="0.2">
      <c r="A18" s="50"/>
      <c r="B18" s="50"/>
      <c r="C18" s="50"/>
      <c r="D18" s="48"/>
      <c r="E18" s="38"/>
      <c r="F18" s="38">
        <f t="shared" si="0"/>
        <v>0</v>
      </c>
      <c r="G18" s="38"/>
      <c r="H18" s="38"/>
      <c r="I18" s="38"/>
      <c r="J18" s="38"/>
      <c r="K18" s="38">
        <f t="shared" si="1"/>
        <v>0</v>
      </c>
      <c r="L18" s="38"/>
      <c r="M18" s="38"/>
      <c r="N18" s="38"/>
      <c r="O18" s="38"/>
      <c r="P18" s="38">
        <f t="shared" si="2"/>
        <v>0</v>
      </c>
      <c r="Q18" s="38"/>
      <c r="R18" s="38"/>
      <c r="S18" s="38"/>
      <c r="T18" s="38"/>
      <c r="U18" s="58"/>
    </row>
    <row r="19" spans="1:21" ht="13.5" customHeight="1" outlineLevel="1" x14ac:dyDescent="0.2">
      <c r="A19" s="50"/>
      <c r="B19" s="50"/>
      <c r="C19" s="50"/>
      <c r="D19" s="48"/>
      <c r="E19" s="38"/>
      <c r="F19" s="38">
        <f t="shared" si="0"/>
        <v>0</v>
      </c>
      <c r="G19" s="38"/>
      <c r="H19" s="38"/>
      <c r="I19" s="38"/>
      <c r="J19" s="38"/>
      <c r="K19" s="38">
        <f t="shared" si="1"/>
        <v>0</v>
      </c>
      <c r="L19" s="38"/>
      <c r="M19" s="38"/>
      <c r="N19" s="38"/>
      <c r="O19" s="38"/>
      <c r="P19" s="38">
        <f t="shared" si="2"/>
        <v>0</v>
      </c>
      <c r="Q19" s="38"/>
      <c r="R19" s="38"/>
      <c r="S19" s="38"/>
      <c r="T19" s="38"/>
      <c r="U19" s="58"/>
    </row>
    <row r="20" spans="1:21" ht="13.5" customHeight="1" outlineLevel="1" x14ac:dyDescent="0.2">
      <c r="A20" s="50"/>
      <c r="B20" s="50"/>
      <c r="C20" s="50"/>
      <c r="D20" s="48"/>
      <c r="E20" s="38"/>
      <c r="F20" s="38">
        <f t="shared" si="0"/>
        <v>0</v>
      </c>
      <c r="G20" s="38"/>
      <c r="H20" s="38"/>
      <c r="I20" s="38"/>
      <c r="J20" s="38"/>
      <c r="K20" s="38">
        <f t="shared" si="1"/>
        <v>0</v>
      </c>
      <c r="L20" s="38"/>
      <c r="M20" s="38"/>
      <c r="N20" s="38"/>
      <c r="O20" s="38"/>
      <c r="P20" s="38">
        <f t="shared" si="2"/>
        <v>0</v>
      </c>
      <c r="Q20" s="38"/>
      <c r="R20" s="38"/>
      <c r="S20" s="38"/>
      <c r="T20" s="38"/>
      <c r="U20" s="58"/>
    </row>
    <row r="21" spans="1:21" ht="13.5" customHeight="1" outlineLevel="1" x14ac:dyDescent="0.2">
      <c r="A21" s="50"/>
      <c r="B21" s="50"/>
      <c r="C21" s="50"/>
      <c r="D21" s="48"/>
      <c r="E21" s="38"/>
      <c r="F21" s="38">
        <f t="shared" si="0"/>
        <v>0</v>
      </c>
      <c r="G21" s="38"/>
      <c r="H21" s="38"/>
      <c r="I21" s="38"/>
      <c r="J21" s="38"/>
      <c r="K21" s="38">
        <f t="shared" si="1"/>
        <v>0</v>
      </c>
      <c r="L21" s="38"/>
      <c r="M21" s="38"/>
      <c r="N21" s="38"/>
      <c r="O21" s="38"/>
      <c r="P21" s="38">
        <f t="shared" si="2"/>
        <v>0</v>
      </c>
      <c r="Q21" s="38"/>
      <c r="R21" s="38"/>
      <c r="S21" s="38"/>
      <c r="T21" s="38"/>
      <c r="U21" s="58"/>
    </row>
    <row r="22" spans="1:21" ht="13.5" customHeight="1" outlineLevel="1" x14ac:dyDescent="0.2">
      <c r="A22" s="50"/>
      <c r="B22" s="50"/>
      <c r="C22" s="50"/>
      <c r="D22" s="48"/>
      <c r="E22" s="38"/>
      <c r="F22" s="38">
        <f t="shared" si="0"/>
        <v>0</v>
      </c>
      <c r="G22" s="38"/>
      <c r="H22" s="38"/>
      <c r="I22" s="38"/>
      <c r="J22" s="38"/>
      <c r="K22" s="38">
        <f t="shared" si="1"/>
        <v>0</v>
      </c>
      <c r="L22" s="38"/>
      <c r="M22" s="38"/>
      <c r="N22" s="38"/>
      <c r="O22" s="38"/>
      <c r="P22" s="38">
        <f t="shared" si="2"/>
        <v>0</v>
      </c>
      <c r="Q22" s="38"/>
      <c r="R22" s="38"/>
      <c r="S22" s="38"/>
      <c r="T22" s="38"/>
      <c r="U22" s="58"/>
    </row>
    <row r="23" spans="1:21" s="43" customFormat="1" ht="13.5" customHeight="1" x14ac:dyDescent="0.2">
      <c r="A23" s="66" t="s">
        <v>77</v>
      </c>
      <c r="B23" s="53"/>
      <c r="C23" s="53"/>
      <c r="D23" s="54"/>
      <c r="E23" s="55"/>
      <c r="F23" s="55">
        <f t="shared" si="0"/>
        <v>0</v>
      </c>
      <c r="G23" s="55"/>
      <c r="H23" s="55"/>
      <c r="I23" s="55"/>
      <c r="J23" s="55"/>
      <c r="K23" s="55">
        <f t="shared" si="1"/>
        <v>0</v>
      </c>
      <c r="L23" s="55"/>
      <c r="M23" s="55"/>
      <c r="N23" s="55"/>
      <c r="O23" s="55"/>
      <c r="P23" s="55">
        <f t="shared" si="2"/>
        <v>0</v>
      </c>
      <c r="Q23" s="55"/>
      <c r="R23" s="55"/>
      <c r="S23" s="55"/>
      <c r="T23" s="55"/>
      <c r="U23" s="64"/>
    </row>
    <row r="24" spans="1:21" ht="13.5" customHeight="1" outlineLevel="1" x14ac:dyDescent="0.2">
      <c r="A24" s="50"/>
      <c r="B24" s="50"/>
      <c r="C24" s="50"/>
      <c r="D24" s="48"/>
      <c r="E24" s="38"/>
      <c r="F24" s="38">
        <f t="shared" si="0"/>
        <v>0</v>
      </c>
      <c r="G24" s="38"/>
      <c r="H24" s="38"/>
      <c r="I24" s="38"/>
      <c r="J24" s="38"/>
      <c r="K24" s="38">
        <f t="shared" si="1"/>
        <v>0</v>
      </c>
      <c r="L24" s="38"/>
      <c r="M24" s="38"/>
      <c r="N24" s="38"/>
      <c r="O24" s="38"/>
      <c r="P24" s="38">
        <f t="shared" si="2"/>
        <v>0</v>
      </c>
      <c r="Q24" s="38"/>
      <c r="R24" s="38"/>
      <c r="S24" s="38"/>
      <c r="T24" s="38"/>
      <c r="U24" s="58"/>
    </row>
    <row r="25" spans="1:21" ht="13.5" customHeight="1" outlineLevel="1" x14ac:dyDescent="0.2">
      <c r="A25" s="50"/>
      <c r="B25" s="50"/>
      <c r="C25" s="50"/>
      <c r="D25" s="48"/>
      <c r="E25" s="38"/>
      <c r="F25" s="38">
        <f t="shared" si="0"/>
        <v>0</v>
      </c>
      <c r="G25" s="38"/>
      <c r="H25" s="38"/>
      <c r="I25" s="38"/>
      <c r="J25" s="38"/>
      <c r="K25" s="38">
        <f t="shared" si="1"/>
        <v>0</v>
      </c>
      <c r="L25" s="38"/>
      <c r="M25" s="38"/>
      <c r="N25" s="38"/>
      <c r="O25" s="38"/>
      <c r="P25" s="38">
        <f t="shared" si="2"/>
        <v>0</v>
      </c>
      <c r="Q25" s="38"/>
      <c r="R25" s="38"/>
      <c r="S25" s="38"/>
      <c r="T25" s="38"/>
      <c r="U25" s="58"/>
    </row>
    <row r="26" spans="1:21" ht="13.5" customHeight="1" outlineLevel="1" x14ac:dyDescent="0.2">
      <c r="A26" s="50"/>
      <c r="B26" s="50"/>
      <c r="C26" s="50"/>
      <c r="D26" s="48"/>
      <c r="E26" s="38"/>
      <c r="F26" s="38">
        <f t="shared" si="0"/>
        <v>0</v>
      </c>
      <c r="G26" s="38"/>
      <c r="H26" s="38"/>
      <c r="I26" s="38"/>
      <c r="J26" s="38"/>
      <c r="K26" s="38">
        <f t="shared" si="1"/>
        <v>0</v>
      </c>
      <c r="L26" s="38"/>
      <c r="M26" s="38"/>
      <c r="N26" s="38"/>
      <c r="O26" s="38"/>
      <c r="P26" s="38">
        <f t="shared" si="2"/>
        <v>0</v>
      </c>
      <c r="Q26" s="38"/>
      <c r="R26" s="38"/>
      <c r="S26" s="38"/>
      <c r="T26" s="38"/>
      <c r="U26" s="58"/>
    </row>
    <row r="27" spans="1:21" ht="13.5" customHeight="1" outlineLevel="1" x14ac:dyDescent="0.2">
      <c r="A27" s="50"/>
      <c r="B27" s="50"/>
      <c r="C27" s="50"/>
      <c r="D27" s="48"/>
      <c r="E27" s="38"/>
      <c r="F27" s="38">
        <f t="shared" si="0"/>
        <v>0</v>
      </c>
      <c r="G27" s="38"/>
      <c r="H27" s="38"/>
      <c r="I27" s="38"/>
      <c r="J27" s="38"/>
      <c r="K27" s="38">
        <f t="shared" si="1"/>
        <v>0</v>
      </c>
      <c r="L27" s="38"/>
      <c r="M27" s="38"/>
      <c r="N27" s="38"/>
      <c r="O27" s="38"/>
      <c r="P27" s="38">
        <f t="shared" si="2"/>
        <v>0</v>
      </c>
      <c r="Q27" s="38"/>
      <c r="R27" s="38"/>
      <c r="S27" s="38"/>
      <c r="T27" s="38"/>
      <c r="U27" s="58"/>
    </row>
    <row r="28" spans="1:21" ht="13.5" customHeight="1" outlineLevel="1" x14ac:dyDescent="0.2">
      <c r="A28" s="50"/>
      <c r="B28" s="50"/>
      <c r="C28" s="50"/>
      <c r="D28" s="48"/>
      <c r="E28" s="38"/>
      <c r="F28" s="38">
        <f t="shared" si="0"/>
        <v>0</v>
      </c>
      <c r="G28" s="38"/>
      <c r="H28" s="38"/>
      <c r="I28" s="38"/>
      <c r="J28" s="38"/>
      <c r="K28" s="38">
        <f t="shared" si="1"/>
        <v>0</v>
      </c>
      <c r="L28" s="38"/>
      <c r="M28" s="38"/>
      <c r="N28" s="38"/>
      <c r="O28" s="38"/>
      <c r="P28" s="38">
        <f t="shared" si="2"/>
        <v>0</v>
      </c>
      <c r="Q28" s="38"/>
      <c r="R28" s="38"/>
      <c r="S28" s="38"/>
      <c r="T28" s="38"/>
      <c r="U28" s="58"/>
    </row>
    <row r="29" spans="1:21" s="43" customFormat="1" ht="13.5" customHeight="1" x14ac:dyDescent="0.2">
      <c r="A29" s="66" t="s">
        <v>96</v>
      </c>
      <c r="B29" s="53"/>
      <c r="C29" s="53"/>
      <c r="D29" s="54"/>
      <c r="E29" s="55"/>
      <c r="F29" s="55">
        <f t="shared" si="0"/>
        <v>0</v>
      </c>
      <c r="G29" s="55"/>
      <c r="H29" s="55"/>
      <c r="I29" s="55"/>
      <c r="J29" s="55"/>
      <c r="K29" s="55">
        <f t="shared" si="1"/>
        <v>0</v>
      </c>
      <c r="L29" s="55"/>
      <c r="M29" s="55"/>
      <c r="N29" s="55"/>
      <c r="O29" s="55"/>
      <c r="P29" s="55">
        <f t="shared" si="2"/>
        <v>0</v>
      </c>
      <c r="Q29" s="55"/>
      <c r="R29" s="55"/>
      <c r="S29" s="55"/>
      <c r="T29" s="55"/>
      <c r="U29" s="64"/>
    </row>
    <row r="30" spans="1:21" ht="13.5" customHeight="1" outlineLevel="1" x14ac:dyDescent="0.2">
      <c r="A30" s="50"/>
      <c r="B30" s="50"/>
      <c r="C30" s="50"/>
      <c r="D30" s="48"/>
      <c r="E30" s="38"/>
      <c r="F30" s="38">
        <f t="shared" si="0"/>
        <v>0</v>
      </c>
      <c r="G30" s="38"/>
      <c r="H30" s="38"/>
      <c r="I30" s="38"/>
      <c r="J30" s="38"/>
      <c r="K30" s="38">
        <f t="shared" si="1"/>
        <v>0</v>
      </c>
      <c r="L30" s="38"/>
      <c r="M30" s="38"/>
      <c r="N30" s="38"/>
      <c r="O30" s="38"/>
      <c r="P30" s="38">
        <f t="shared" si="2"/>
        <v>0</v>
      </c>
      <c r="Q30" s="38"/>
      <c r="R30" s="38"/>
      <c r="S30" s="38"/>
      <c r="T30" s="38"/>
      <c r="U30" s="58"/>
    </row>
    <row r="31" spans="1:21" ht="13.5" customHeight="1" outlineLevel="1" x14ac:dyDescent="0.2">
      <c r="A31" s="50"/>
      <c r="B31" s="50"/>
      <c r="C31" s="50"/>
      <c r="D31" s="48"/>
      <c r="E31" s="38"/>
      <c r="F31" s="38">
        <f t="shared" si="0"/>
        <v>0</v>
      </c>
      <c r="G31" s="38"/>
      <c r="H31" s="38"/>
      <c r="I31" s="38"/>
      <c r="J31" s="38"/>
      <c r="K31" s="38">
        <f t="shared" si="1"/>
        <v>0</v>
      </c>
      <c r="L31" s="38"/>
      <c r="M31" s="38"/>
      <c r="N31" s="38"/>
      <c r="O31" s="38"/>
      <c r="P31" s="38">
        <f t="shared" si="2"/>
        <v>0</v>
      </c>
      <c r="Q31" s="38"/>
      <c r="R31" s="38"/>
      <c r="S31" s="38"/>
      <c r="T31" s="38"/>
      <c r="U31" s="58"/>
    </row>
    <row r="32" spans="1:21" ht="13.5" customHeight="1" outlineLevel="1" x14ac:dyDescent="0.2">
      <c r="A32" s="50"/>
      <c r="B32" s="50"/>
      <c r="C32" s="50"/>
      <c r="D32" s="48"/>
      <c r="E32" s="38"/>
      <c r="F32" s="38">
        <f t="shared" si="0"/>
        <v>0</v>
      </c>
      <c r="G32" s="38"/>
      <c r="H32" s="38"/>
      <c r="I32" s="38"/>
      <c r="J32" s="38"/>
      <c r="K32" s="38">
        <f t="shared" si="1"/>
        <v>0</v>
      </c>
      <c r="L32" s="38"/>
      <c r="M32" s="38"/>
      <c r="N32" s="38"/>
      <c r="O32" s="38"/>
      <c r="P32" s="38">
        <f t="shared" si="2"/>
        <v>0</v>
      </c>
      <c r="Q32" s="38"/>
      <c r="R32" s="38"/>
      <c r="S32" s="38"/>
      <c r="T32" s="38"/>
      <c r="U32" s="58"/>
    </row>
    <row r="33" spans="1:21" ht="13.5" customHeight="1" outlineLevel="1" x14ac:dyDescent="0.2">
      <c r="A33" s="50"/>
      <c r="B33" s="50"/>
      <c r="C33" s="50"/>
      <c r="D33" s="48"/>
      <c r="E33" s="38"/>
      <c r="F33" s="38">
        <f t="shared" si="0"/>
        <v>0</v>
      </c>
      <c r="G33" s="38"/>
      <c r="H33" s="38"/>
      <c r="I33" s="38"/>
      <c r="J33" s="38"/>
      <c r="K33" s="38">
        <f t="shared" si="1"/>
        <v>0</v>
      </c>
      <c r="L33" s="38"/>
      <c r="M33" s="38"/>
      <c r="N33" s="38"/>
      <c r="O33" s="38"/>
      <c r="P33" s="38">
        <f t="shared" si="2"/>
        <v>0</v>
      </c>
      <c r="Q33" s="38"/>
      <c r="R33" s="38"/>
      <c r="S33" s="38"/>
      <c r="T33" s="38"/>
      <c r="U33" s="58"/>
    </row>
    <row r="34" spans="1:21" ht="13.5" customHeight="1" outlineLevel="1" x14ac:dyDescent="0.2">
      <c r="A34" s="51"/>
      <c r="B34" s="51"/>
      <c r="C34" s="51"/>
      <c r="D34" s="49"/>
      <c r="F34" s="44">
        <f t="shared" si="0"/>
        <v>0</v>
      </c>
      <c r="K34" s="44">
        <f t="shared" si="1"/>
        <v>0</v>
      </c>
      <c r="P34" s="44">
        <f t="shared" si="2"/>
        <v>0</v>
      </c>
      <c r="U34" s="59"/>
    </row>
    <row r="35" spans="1:21" s="43" customFormat="1" ht="13.5" customHeight="1" x14ac:dyDescent="0.2">
      <c r="A35" s="66" t="s">
        <v>78</v>
      </c>
      <c r="B35" s="53"/>
      <c r="C35" s="53"/>
      <c r="D35" s="54"/>
      <c r="E35" s="55"/>
      <c r="F35" s="55">
        <f t="shared" si="0"/>
        <v>0</v>
      </c>
      <c r="G35" s="55"/>
      <c r="H35" s="55"/>
      <c r="I35" s="55"/>
      <c r="J35" s="55"/>
      <c r="K35" s="55">
        <f t="shared" si="1"/>
        <v>0</v>
      </c>
      <c r="L35" s="55"/>
      <c r="M35" s="55"/>
      <c r="N35" s="55"/>
      <c r="O35" s="55"/>
      <c r="P35" s="55">
        <f t="shared" si="2"/>
        <v>0</v>
      </c>
      <c r="Q35" s="55"/>
      <c r="R35" s="55"/>
      <c r="S35" s="55"/>
      <c r="T35" s="55"/>
      <c r="U35" s="64"/>
    </row>
    <row r="36" spans="1:21" ht="13.5" customHeight="1" outlineLevel="1" x14ac:dyDescent="0.2">
      <c r="A36" s="51"/>
      <c r="B36" s="51"/>
      <c r="C36" s="51"/>
      <c r="D36" s="49"/>
      <c r="F36" s="44">
        <f t="shared" si="0"/>
        <v>0</v>
      </c>
      <c r="K36" s="44">
        <f t="shared" si="1"/>
        <v>0</v>
      </c>
      <c r="P36" s="44">
        <f t="shared" si="2"/>
        <v>0</v>
      </c>
      <c r="U36" s="59"/>
    </row>
    <row r="37" spans="1:21" ht="13.5" customHeight="1" outlineLevel="1" x14ac:dyDescent="0.2">
      <c r="A37" s="51"/>
      <c r="B37" s="51"/>
      <c r="C37" s="51"/>
      <c r="D37" s="49"/>
      <c r="F37" s="44">
        <f t="shared" si="0"/>
        <v>0</v>
      </c>
      <c r="K37" s="44">
        <f t="shared" si="1"/>
        <v>0</v>
      </c>
      <c r="P37" s="44">
        <f t="shared" si="2"/>
        <v>0</v>
      </c>
      <c r="U37" s="59"/>
    </row>
    <row r="38" spans="1:21" ht="13.5" customHeight="1" outlineLevel="1" x14ac:dyDescent="0.2">
      <c r="A38" s="51"/>
      <c r="B38" s="51"/>
      <c r="C38" s="51"/>
      <c r="D38" s="49"/>
      <c r="F38" s="44">
        <f t="shared" si="0"/>
        <v>0</v>
      </c>
      <c r="K38" s="44">
        <f t="shared" si="1"/>
        <v>0</v>
      </c>
      <c r="P38" s="44">
        <f t="shared" si="2"/>
        <v>0</v>
      </c>
      <c r="U38" s="59"/>
    </row>
    <row r="39" spans="1:21" ht="13.5" customHeight="1" outlineLevel="1" x14ac:dyDescent="0.2">
      <c r="A39" s="51"/>
      <c r="B39" s="51"/>
      <c r="C39" s="51"/>
      <c r="D39" s="49"/>
      <c r="F39" s="44">
        <f t="shared" si="0"/>
        <v>0</v>
      </c>
      <c r="K39" s="44">
        <f t="shared" si="1"/>
        <v>0</v>
      </c>
      <c r="P39" s="44">
        <f t="shared" si="2"/>
        <v>0</v>
      </c>
      <c r="U39" s="59"/>
    </row>
    <row r="40" spans="1:21" ht="13.5" customHeight="1" outlineLevel="1" x14ac:dyDescent="0.2">
      <c r="A40" s="60"/>
      <c r="B40" s="60"/>
      <c r="C40" s="60"/>
      <c r="D40" s="61"/>
      <c r="E40" s="62"/>
      <c r="F40" s="62">
        <f t="shared" si="0"/>
        <v>0</v>
      </c>
      <c r="G40" s="62"/>
      <c r="H40" s="62"/>
      <c r="I40" s="62"/>
      <c r="J40" s="62"/>
      <c r="K40" s="62">
        <f t="shared" si="1"/>
        <v>0</v>
      </c>
      <c r="L40" s="62"/>
      <c r="M40" s="62"/>
      <c r="N40" s="62"/>
      <c r="O40" s="62"/>
      <c r="P40" s="62">
        <f t="shared" si="2"/>
        <v>0</v>
      </c>
      <c r="Q40" s="62"/>
      <c r="R40" s="62"/>
      <c r="S40" s="62"/>
      <c r="T40" s="62"/>
      <c r="U40" s="63"/>
    </row>
    <row r="42" spans="1:21" ht="13.5" hidden="1" customHeight="1" x14ac:dyDescent="0.2"/>
    <row r="43" spans="1:21" ht="13.5" hidden="1" customHeight="1" x14ac:dyDescent="0.2"/>
    <row r="44" spans="1:21" ht="13.5" hidden="1" customHeight="1" x14ac:dyDescent="0.2"/>
    <row r="45" spans="1:21" ht="13.5" hidden="1" customHeight="1" x14ac:dyDescent="0.2"/>
    <row r="46" spans="1:21" ht="13.5" hidden="1" customHeight="1" x14ac:dyDescent="0.2"/>
    <row r="47" spans="1:21" ht="13.5" hidden="1" customHeight="1" x14ac:dyDescent="0.2"/>
    <row r="48" spans="1:21" ht="13.5" hidden="1" customHeight="1" x14ac:dyDescent="0.2"/>
    <row r="49" ht="13.5" hidden="1" customHeight="1" x14ac:dyDescent="0.2"/>
    <row r="50" ht="13.5" hidden="1" customHeight="1" x14ac:dyDescent="0.2"/>
    <row r="51" ht="13.5" hidden="1" customHeight="1" x14ac:dyDescent="0.2"/>
    <row r="52" ht="13.5" hidden="1" customHeight="1" x14ac:dyDescent="0.2"/>
    <row r="53" ht="13.5" hidden="1" customHeight="1" x14ac:dyDescent="0.2"/>
    <row r="54" ht="13.5" hidden="1" customHeight="1" x14ac:dyDescent="0.2"/>
    <row r="55" ht="13.5" hidden="1" customHeight="1" x14ac:dyDescent="0.2"/>
    <row r="56" ht="13.5" hidden="1" customHeight="1" x14ac:dyDescent="0.2"/>
    <row r="57" ht="13.5" hidden="1" customHeight="1" x14ac:dyDescent="0.2"/>
    <row r="58" ht="13.5" hidden="1" customHeight="1" x14ac:dyDescent="0.2"/>
    <row r="59" ht="13.5" hidden="1" customHeight="1" x14ac:dyDescent="0.2"/>
    <row r="60" ht="13.5" hidden="1" customHeight="1" x14ac:dyDescent="0.2"/>
    <row r="61" ht="13.5" hidden="1" customHeight="1" x14ac:dyDescent="0.2"/>
    <row r="62" ht="13.5" hidden="1" customHeight="1" x14ac:dyDescent="0.2"/>
    <row r="63" ht="13.5" hidden="1" customHeight="1" x14ac:dyDescent="0.2"/>
    <row r="64" ht="13.5" hidden="1" customHeight="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mergeCells count="4">
    <mergeCell ref="G3:J3"/>
    <mergeCell ref="L3:O3"/>
    <mergeCell ref="Q3:T3"/>
    <mergeCell ref="A1:U1"/>
  </mergeCells>
  <pageMargins left="0.31496062992125984" right="0.31496062992125984" top="0.98425196850393704" bottom="0.98425196850393704" header="0.59055118110236227" footer="0.39370078740157483"/>
  <pageSetup paperSize="8" orientation="landscape" r:id="rId1"/>
  <headerFooter>
    <oddHeader>&amp;L&amp;G&amp;RIT Projektmanagement@Arbonia</oddHeader>
    <oddFooter>&amp;L&amp;F&amp;R&amp;P/&amp;N</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view="pageLayout" topLeftCell="A3" zoomScale="70" zoomScaleNormal="80" zoomScalePageLayoutView="70" workbookViewId="0">
      <selection activeCell="G19" sqref="G19"/>
    </sheetView>
  </sheetViews>
  <sheetFormatPr baseColWidth="10" defaultRowHeight="14.25" x14ac:dyDescent="0.2"/>
  <cols>
    <col min="1" max="1" width="16.28515625" style="83" customWidth="1"/>
    <col min="2" max="2" width="32.5703125" style="83" bestFit="1" customWidth="1"/>
    <col min="3" max="3" width="95.140625" style="83" customWidth="1"/>
    <col min="4" max="4" width="15.140625" style="84" customWidth="1"/>
    <col min="5" max="5" width="32.5703125" style="85" customWidth="1"/>
    <col min="6" max="6" width="15.28515625" style="85" bestFit="1" customWidth="1"/>
    <col min="7" max="10" width="11.42578125" style="83"/>
    <col min="11" max="11" width="4" style="83" customWidth="1"/>
    <col min="12" max="14" width="4.140625" style="83" bestFit="1" customWidth="1"/>
    <col min="15" max="15" width="5.28515625" style="83" customWidth="1"/>
    <col min="16" max="16" width="4.28515625" style="83" bestFit="1" customWidth="1"/>
    <col min="17" max="19" width="4.140625" style="83" bestFit="1" customWidth="1"/>
    <col min="20" max="20" width="4.28515625" style="86" bestFit="1" customWidth="1"/>
    <col min="21" max="22" width="4.28515625" style="83" bestFit="1" customWidth="1"/>
    <col min="23" max="25" width="4.140625" style="83" bestFit="1" customWidth="1"/>
    <col min="26" max="16384" width="11.42578125" style="83"/>
  </cols>
  <sheetData>
    <row r="1" spans="1:49" x14ac:dyDescent="0.2">
      <c r="A1" s="81" t="s">
        <v>15</v>
      </c>
      <c r="B1" s="82">
        <f ca="1">TODAY()</f>
        <v>44263</v>
      </c>
    </row>
    <row r="3" spans="1:49" ht="20.25" x14ac:dyDescent="0.3">
      <c r="A3" s="87" t="s">
        <v>103</v>
      </c>
      <c r="B3" s="87"/>
      <c r="C3" s="87"/>
      <c r="G3" s="88"/>
      <c r="H3" s="88"/>
      <c r="I3" s="88"/>
      <c r="J3" s="88"/>
      <c r="K3" s="89"/>
      <c r="L3" s="89"/>
      <c r="M3" s="89"/>
      <c r="Q3" s="89"/>
      <c r="R3" s="89"/>
    </row>
    <row r="4" spans="1:49" ht="15.75" x14ac:dyDescent="0.25">
      <c r="A4" s="90"/>
      <c r="B4" s="90"/>
      <c r="C4" s="90"/>
      <c r="G4" s="91"/>
      <c r="H4" s="91"/>
      <c r="I4" s="91"/>
      <c r="J4" s="91"/>
      <c r="K4" s="92"/>
      <c r="L4" s="93" t="s">
        <v>104</v>
      </c>
      <c r="M4" s="93"/>
      <c r="N4" s="93"/>
      <c r="O4" s="93"/>
      <c r="P4" s="93"/>
      <c r="Q4" s="93"/>
      <c r="R4" s="93"/>
      <c r="S4" s="93"/>
      <c r="T4" s="93"/>
      <c r="U4" s="93"/>
      <c r="V4" s="93"/>
      <c r="W4" s="93"/>
      <c r="X4" s="93"/>
      <c r="Y4" s="93"/>
    </row>
    <row r="5" spans="1:49" ht="130.5" customHeight="1" x14ac:dyDescent="0.2">
      <c r="A5" s="94" t="s">
        <v>105</v>
      </c>
      <c r="B5" s="94"/>
      <c r="C5" s="94"/>
      <c r="D5" s="94"/>
      <c r="E5" s="94"/>
      <c r="G5" s="91"/>
      <c r="H5" s="91"/>
      <c r="J5" s="91"/>
      <c r="K5" s="86"/>
      <c r="L5" s="95" t="s">
        <v>6</v>
      </c>
      <c r="M5" s="96" t="s">
        <v>106</v>
      </c>
      <c r="N5" s="95" t="s">
        <v>107</v>
      </c>
      <c r="O5" s="96" t="s">
        <v>108</v>
      </c>
      <c r="P5" s="95" t="s">
        <v>109</v>
      </c>
      <c r="Q5" s="96" t="s">
        <v>110</v>
      </c>
      <c r="R5" s="95" t="s">
        <v>111</v>
      </c>
      <c r="S5" s="96" t="s">
        <v>112</v>
      </c>
      <c r="T5" s="95" t="s">
        <v>113</v>
      </c>
      <c r="U5" s="96" t="s">
        <v>114</v>
      </c>
      <c r="V5" s="95" t="s">
        <v>115</v>
      </c>
      <c r="W5" s="96" t="s">
        <v>116</v>
      </c>
      <c r="X5" s="95" t="s">
        <v>117</v>
      </c>
      <c r="Y5" s="96" t="s">
        <v>118</v>
      </c>
      <c r="Z5" s="86"/>
      <c r="AA5" s="86"/>
      <c r="AB5" s="86"/>
      <c r="AC5" s="86"/>
      <c r="AD5" s="86"/>
      <c r="AE5" s="86"/>
      <c r="AF5" s="86"/>
      <c r="AG5" s="86"/>
      <c r="AH5" s="86"/>
      <c r="AI5" s="86"/>
      <c r="AJ5" s="86"/>
      <c r="AK5" s="86"/>
      <c r="AL5" s="86"/>
      <c r="AM5" s="86"/>
      <c r="AN5" s="86"/>
      <c r="AO5" s="86"/>
      <c r="AP5" s="86"/>
      <c r="AQ5" s="86"/>
      <c r="AR5" s="86"/>
      <c r="AS5" s="86"/>
      <c r="AT5" s="86"/>
      <c r="AU5" s="86"/>
      <c r="AV5" s="86"/>
      <c r="AW5" s="86"/>
    </row>
    <row r="6" spans="1:49" s="102" customFormat="1" ht="13.5" customHeight="1" x14ac:dyDescent="0.15">
      <c r="A6" s="97" t="s">
        <v>119</v>
      </c>
      <c r="B6" s="98" t="s">
        <v>120</v>
      </c>
      <c r="C6" s="97" t="s">
        <v>94</v>
      </c>
      <c r="D6" s="99" t="s">
        <v>121</v>
      </c>
      <c r="E6" s="100" t="s">
        <v>122</v>
      </c>
      <c r="F6" s="100" t="s">
        <v>123</v>
      </c>
      <c r="G6" s="101" t="s">
        <v>124</v>
      </c>
      <c r="H6" s="101" t="s">
        <v>125</v>
      </c>
      <c r="I6" s="101" t="s">
        <v>126</v>
      </c>
      <c r="J6" s="101" t="s">
        <v>127</v>
      </c>
      <c r="L6" s="103"/>
      <c r="M6" s="104"/>
      <c r="N6" s="103"/>
      <c r="O6" s="104"/>
      <c r="P6" s="103"/>
      <c r="Q6" s="104"/>
      <c r="R6" s="103"/>
      <c r="S6" s="104"/>
      <c r="T6" s="105"/>
      <c r="U6" s="104"/>
      <c r="V6" s="103"/>
      <c r="W6" s="104"/>
      <c r="X6" s="103"/>
      <c r="Y6" s="104"/>
    </row>
    <row r="7" spans="1:49" s="102" customFormat="1" ht="27" customHeight="1" x14ac:dyDescent="0.15">
      <c r="A7" s="106" t="s">
        <v>128</v>
      </c>
      <c r="B7" s="107" t="s">
        <v>129</v>
      </c>
      <c r="C7" s="108" t="s">
        <v>130</v>
      </c>
      <c r="D7" s="109" t="s">
        <v>131</v>
      </c>
      <c r="E7" s="110"/>
      <c r="F7" s="110">
        <f>IF(D7=G7,1,IF(D7=H7,2,IF(D7=I7,3,IF(D7=J7,4,"Bewertung ausstehend"))))</f>
        <v>2</v>
      </c>
      <c r="G7" s="111" t="s">
        <v>132</v>
      </c>
      <c r="H7" s="111" t="s">
        <v>131</v>
      </c>
      <c r="I7" s="111" t="s">
        <v>133</v>
      </c>
      <c r="J7" s="111" t="s">
        <v>134</v>
      </c>
      <c r="L7" s="112">
        <v>4</v>
      </c>
      <c r="M7" s="113">
        <v>3</v>
      </c>
      <c r="N7" s="112">
        <v>2</v>
      </c>
      <c r="O7" s="113">
        <v>2</v>
      </c>
      <c r="P7" s="112">
        <v>3</v>
      </c>
      <c r="Q7" s="113">
        <v>2</v>
      </c>
      <c r="R7" s="112">
        <v>3</v>
      </c>
      <c r="S7" s="113">
        <v>2</v>
      </c>
      <c r="T7" s="112">
        <v>4</v>
      </c>
      <c r="U7" s="113">
        <v>3</v>
      </c>
      <c r="V7" s="112">
        <v>4</v>
      </c>
      <c r="W7" s="113">
        <v>2</v>
      </c>
      <c r="X7" s="114">
        <v>2</v>
      </c>
      <c r="Y7" s="115">
        <v>2</v>
      </c>
    </row>
    <row r="8" spans="1:49" s="102" customFormat="1" ht="47.25" customHeight="1" x14ac:dyDescent="0.15">
      <c r="A8" s="106" t="s">
        <v>128</v>
      </c>
      <c r="B8" s="107" t="s">
        <v>135</v>
      </c>
      <c r="C8" s="108" t="s">
        <v>136</v>
      </c>
      <c r="D8" s="109" t="s">
        <v>137</v>
      </c>
      <c r="E8" s="110"/>
      <c r="F8" s="110">
        <f t="shared" ref="F8:F13" si="0">IF(D8=G8,1,IF(D8=H8,2,IF(D8=I8,3,IF(D8=J8,4,"Bewertung ausstehend"))))</f>
        <v>4</v>
      </c>
      <c r="G8" s="111" t="s">
        <v>138</v>
      </c>
      <c r="H8" s="111" t="s">
        <v>139</v>
      </c>
      <c r="I8" s="111" t="s">
        <v>140</v>
      </c>
      <c r="J8" s="111" t="s">
        <v>137</v>
      </c>
      <c r="L8" s="112">
        <v>4</v>
      </c>
      <c r="M8" s="113">
        <v>3</v>
      </c>
      <c r="N8" s="112">
        <v>1</v>
      </c>
      <c r="O8" s="113">
        <v>2</v>
      </c>
      <c r="P8" s="112">
        <v>3</v>
      </c>
      <c r="Q8" s="113">
        <v>2</v>
      </c>
      <c r="R8" s="112">
        <v>3</v>
      </c>
      <c r="S8" s="113">
        <v>2</v>
      </c>
      <c r="T8" s="112">
        <v>4</v>
      </c>
      <c r="U8" s="113">
        <v>3</v>
      </c>
      <c r="V8" s="112">
        <v>4</v>
      </c>
      <c r="W8" s="113">
        <v>1</v>
      </c>
      <c r="X8" s="116">
        <v>2</v>
      </c>
      <c r="Y8" s="115">
        <v>1</v>
      </c>
    </row>
    <row r="9" spans="1:49" s="102" customFormat="1" ht="22.5" x14ac:dyDescent="0.15">
      <c r="A9" s="106" t="s">
        <v>128</v>
      </c>
      <c r="B9" s="107" t="s">
        <v>141</v>
      </c>
      <c r="C9" s="108" t="s">
        <v>142</v>
      </c>
      <c r="D9" s="109" t="s">
        <v>143</v>
      </c>
      <c r="E9" s="110"/>
      <c r="F9" s="110">
        <f t="shared" si="0"/>
        <v>2</v>
      </c>
      <c r="G9" s="111" t="s">
        <v>144</v>
      </c>
      <c r="H9" s="111" t="s">
        <v>143</v>
      </c>
      <c r="I9" s="111" t="s">
        <v>145</v>
      </c>
      <c r="J9" s="111" t="s">
        <v>146</v>
      </c>
      <c r="L9" s="112">
        <v>4</v>
      </c>
      <c r="M9" s="113">
        <v>4</v>
      </c>
      <c r="N9" s="112">
        <v>2</v>
      </c>
      <c r="O9" s="113">
        <v>2</v>
      </c>
      <c r="P9" s="112">
        <v>2</v>
      </c>
      <c r="Q9" s="113">
        <v>2</v>
      </c>
      <c r="R9" s="112">
        <v>3</v>
      </c>
      <c r="S9" s="113">
        <v>2</v>
      </c>
      <c r="T9" s="112">
        <v>4</v>
      </c>
      <c r="U9" s="113">
        <v>3</v>
      </c>
      <c r="V9" s="112">
        <v>4</v>
      </c>
      <c r="W9" s="113">
        <v>2</v>
      </c>
      <c r="X9" s="116">
        <v>2</v>
      </c>
      <c r="Y9" s="115">
        <v>2</v>
      </c>
    </row>
    <row r="10" spans="1:49" s="102" customFormat="1" ht="64.5" customHeight="1" x14ac:dyDescent="0.15">
      <c r="A10" s="117" t="s">
        <v>147</v>
      </c>
      <c r="B10" s="118" t="s">
        <v>148</v>
      </c>
      <c r="C10" s="119" t="s">
        <v>149</v>
      </c>
      <c r="D10" s="120" t="s">
        <v>150</v>
      </c>
      <c r="E10" s="121"/>
      <c r="F10" s="122">
        <f t="shared" si="0"/>
        <v>4</v>
      </c>
      <c r="G10" s="123" t="s">
        <v>151</v>
      </c>
      <c r="H10" s="124" t="s">
        <v>152</v>
      </c>
      <c r="I10" s="124" t="s">
        <v>153</v>
      </c>
      <c r="J10" s="123" t="s">
        <v>150</v>
      </c>
      <c r="L10" s="112">
        <v>4</v>
      </c>
      <c r="M10" s="113">
        <v>3</v>
      </c>
      <c r="N10" s="112">
        <v>2</v>
      </c>
      <c r="O10" s="113">
        <v>1</v>
      </c>
      <c r="P10" s="112">
        <v>3</v>
      </c>
      <c r="Q10" s="113">
        <v>2</v>
      </c>
      <c r="R10" s="112">
        <v>4</v>
      </c>
      <c r="S10" s="113">
        <v>3</v>
      </c>
      <c r="T10" s="112">
        <v>3</v>
      </c>
      <c r="U10" s="113">
        <v>2</v>
      </c>
      <c r="V10" s="112">
        <v>3</v>
      </c>
      <c r="W10" s="113">
        <v>1</v>
      </c>
      <c r="X10" s="116">
        <v>1</v>
      </c>
      <c r="Y10" s="115">
        <v>1</v>
      </c>
    </row>
    <row r="11" spans="1:49" s="102" customFormat="1" ht="27.75" customHeight="1" x14ac:dyDescent="0.15">
      <c r="A11" s="117" t="s">
        <v>147</v>
      </c>
      <c r="B11" s="118" t="s">
        <v>154</v>
      </c>
      <c r="C11" s="125" t="s">
        <v>155</v>
      </c>
      <c r="D11" s="124">
        <v>3</v>
      </c>
      <c r="E11" s="126"/>
      <c r="F11" s="122">
        <f t="shared" si="0"/>
        <v>3</v>
      </c>
      <c r="G11" s="123" t="s">
        <v>156</v>
      </c>
      <c r="H11" s="124">
        <v>2</v>
      </c>
      <c r="I11" s="124">
        <v>3</v>
      </c>
      <c r="J11" s="123" t="s">
        <v>157</v>
      </c>
      <c r="L11" s="112">
        <v>4</v>
      </c>
      <c r="M11" s="113">
        <v>1</v>
      </c>
      <c r="N11" s="112">
        <v>1</v>
      </c>
      <c r="O11" s="113">
        <v>2</v>
      </c>
      <c r="P11" s="112">
        <v>2</v>
      </c>
      <c r="Q11" s="113">
        <v>1</v>
      </c>
      <c r="R11" s="112">
        <v>1</v>
      </c>
      <c r="S11" s="113">
        <v>1</v>
      </c>
      <c r="T11" s="112" t="s">
        <v>158</v>
      </c>
      <c r="U11" s="113" t="s">
        <v>158</v>
      </c>
      <c r="V11" s="112" t="s">
        <v>158</v>
      </c>
      <c r="W11" s="113">
        <v>1</v>
      </c>
      <c r="X11" s="114">
        <v>0</v>
      </c>
      <c r="Y11" s="115">
        <v>1</v>
      </c>
    </row>
    <row r="12" spans="1:49" s="102" customFormat="1" ht="29.25" customHeight="1" x14ac:dyDescent="0.15">
      <c r="A12" s="117" t="s">
        <v>147</v>
      </c>
      <c r="B12" s="118" t="s">
        <v>159</v>
      </c>
      <c r="C12" s="125" t="s">
        <v>160</v>
      </c>
      <c r="D12" s="127">
        <v>3</v>
      </c>
      <c r="E12" s="126"/>
      <c r="F12" s="122">
        <f t="shared" si="0"/>
        <v>3</v>
      </c>
      <c r="G12" s="123" t="s">
        <v>156</v>
      </c>
      <c r="H12" s="124">
        <v>2</v>
      </c>
      <c r="I12" s="124">
        <v>3</v>
      </c>
      <c r="J12" s="123" t="s">
        <v>157</v>
      </c>
      <c r="L12" s="112">
        <v>4</v>
      </c>
      <c r="M12" s="128">
        <v>4</v>
      </c>
      <c r="N12" s="112">
        <v>2</v>
      </c>
      <c r="O12" s="128">
        <v>2</v>
      </c>
      <c r="P12" s="112" t="s">
        <v>158</v>
      </c>
      <c r="Q12" s="128">
        <v>1</v>
      </c>
      <c r="R12" s="112">
        <v>2</v>
      </c>
      <c r="S12" s="128">
        <v>2</v>
      </c>
      <c r="T12" s="112">
        <v>4</v>
      </c>
      <c r="U12" s="128">
        <v>3</v>
      </c>
      <c r="V12" s="112">
        <v>4</v>
      </c>
      <c r="W12" s="128">
        <v>1</v>
      </c>
      <c r="X12" s="114">
        <v>4</v>
      </c>
      <c r="Y12" s="115">
        <v>1</v>
      </c>
    </row>
    <row r="13" spans="1:49" s="102" customFormat="1" ht="48" customHeight="1" x14ac:dyDescent="0.15">
      <c r="A13" s="129" t="s">
        <v>161</v>
      </c>
      <c r="B13" s="130" t="s">
        <v>162</v>
      </c>
      <c r="C13" s="131" t="s">
        <v>163</v>
      </c>
      <c r="D13" s="132" t="s">
        <v>164</v>
      </c>
      <c r="E13" s="133"/>
      <c r="F13" s="134">
        <f t="shared" si="0"/>
        <v>2</v>
      </c>
      <c r="G13" s="135" t="s">
        <v>165</v>
      </c>
      <c r="H13" s="136" t="s">
        <v>164</v>
      </c>
      <c r="I13" s="137" t="s">
        <v>166</v>
      </c>
      <c r="J13" s="135" t="s">
        <v>167</v>
      </c>
      <c r="L13" s="112">
        <v>4</v>
      </c>
      <c r="M13" s="113">
        <v>3</v>
      </c>
      <c r="N13" s="112">
        <v>1</v>
      </c>
      <c r="O13" s="113">
        <v>3</v>
      </c>
      <c r="P13" s="112">
        <v>3</v>
      </c>
      <c r="Q13" s="113">
        <v>1</v>
      </c>
      <c r="R13" s="112">
        <v>2</v>
      </c>
      <c r="S13" s="113">
        <v>2</v>
      </c>
      <c r="T13" s="112">
        <v>2</v>
      </c>
      <c r="U13" s="113">
        <v>2</v>
      </c>
      <c r="V13" s="112">
        <v>3</v>
      </c>
      <c r="W13" s="113">
        <v>1</v>
      </c>
      <c r="X13" s="116">
        <v>2</v>
      </c>
      <c r="Y13" s="115">
        <v>1</v>
      </c>
    </row>
    <row r="14" spans="1:49" s="102" customFormat="1" ht="183" customHeight="1" x14ac:dyDescent="0.15">
      <c r="A14" s="138"/>
      <c r="B14" s="139"/>
      <c r="C14" s="140" t="s">
        <v>168</v>
      </c>
      <c r="D14" s="141"/>
      <c r="E14" s="142"/>
      <c r="F14" s="143"/>
      <c r="G14" s="144" t="s">
        <v>169</v>
      </c>
      <c r="H14" s="145" t="s">
        <v>170</v>
      </c>
      <c r="I14" s="143" t="s">
        <v>171</v>
      </c>
      <c r="J14" s="144" t="s">
        <v>172</v>
      </c>
      <c r="L14" s="112"/>
      <c r="M14" s="113"/>
      <c r="N14" s="112"/>
      <c r="O14" s="113"/>
      <c r="P14" s="112"/>
      <c r="Q14" s="113"/>
      <c r="R14" s="112"/>
      <c r="S14" s="113"/>
      <c r="T14" s="112"/>
      <c r="U14" s="113"/>
      <c r="V14" s="112"/>
      <c r="W14" s="113"/>
      <c r="X14" s="103"/>
      <c r="Y14" s="104"/>
    </row>
    <row r="15" spans="1:49" x14ac:dyDescent="0.2">
      <c r="L15" s="146"/>
      <c r="M15" s="147"/>
      <c r="N15" s="146"/>
      <c r="O15" s="147"/>
      <c r="P15" s="146"/>
      <c r="Q15" s="147"/>
      <c r="R15" s="146"/>
      <c r="S15" s="147"/>
      <c r="T15" s="105"/>
      <c r="U15" s="147"/>
      <c r="V15" s="146"/>
      <c r="W15" s="147"/>
      <c r="X15" s="146"/>
      <c r="Y15" s="147"/>
    </row>
    <row r="16" spans="1:49" x14ac:dyDescent="0.2">
      <c r="E16" s="148" t="s">
        <v>173</v>
      </c>
      <c r="F16" s="149">
        <f>SUM(F7:F14)</f>
        <v>20</v>
      </c>
      <c r="L16" s="150">
        <f>SUM(L7:L14)</f>
        <v>28</v>
      </c>
      <c r="M16" s="151">
        <f t="shared" ref="M16:Y16" si="1">SUM(M7:M14)</f>
        <v>21</v>
      </c>
      <c r="N16" s="150">
        <f t="shared" si="1"/>
        <v>11</v>
      </c>
      <c r="O16" s="151">
        <f t="shared" si="1"/>
        <v>14</v>
      </c>
      <c r="P16" s="150">
        <f t="shared" si="1"/>
        <v>16</v>
      </c>
      <c r="Q16" s="151">
        <f t="shared" si="1"/>
        <v>11</v>
      </c>
      <c r="R16" s="150">
        <f t="shared" si="1"/>
        <v>18</v>
      </c>
      <c r="S16" s="151">
        <f t="shared" si="1"/>
        <v>14</v>
      </c>
      <c r="T16" s="150">
        <f t="shared" si="1"/>
        <v>21</v>
      </c>
      <c r="U16" s="151">
        <f t="shared" si="1"/>
        <v>16</v>
      </c>
      <c r="V16" s="150">
        <f t="shared" si="1"/>
        <v>22</v>
      </c>
      <c r="W16" s="151">
        <f t="shared" si="1"/>
        <v>9</v>
      </c>
      <c r="X16" s="150">
        <f t="shared" si="1"/>
        <v>13</v>
      </c>
      <c r="Y16" s="151">
        <f t="shared" si="1"/>
        <v>9</v>
      </c>
    </row>
    <row r="17" spans="1:25" x14ac:dyDescent="0.2">
      <c r="E17" s="152" t="s">
        <v>174</v>
      </c>
      <c r="F17" s="153" t="str">
        <f>IF(F16&lt;=7,"ausstehend",IF(F16&lt;=12,"S",IF(AND(F16&gt;12,F16&lt;20),"M",IF(AND(F16&gt;19,F16&lt;25),"L",IF(F16&gt;24,"XL")))))</f>
        <v>L</v>
      </c>
      <c r="G17" s="154"/>
      <c r="L17" s="155" t="str">
        <f>IF(L16&lt;=7,"ausstehend",IF(L16&lt;=12,"S",IF(AND(L16&gt;12,L16&lt;20),"M",IF(AND(L16&gt;19,L16&lt;25),"L",IF(L16&gt;24,"XL")))))</f>
        <v>XL</v>
      </c>
      <c r="M17" s="156" t="str">
        <f t="shared" ref="M17:Y17" si="2">IF(M16&lt;=7,"ausstehend",IF(M16&lt;=12,"S",IF(AND(M16&gt;12,M16&lt;20),"M",IF(AND(M16&gt;19,M16&lt;25),"L",IF(M16&gt;24,"XL")))))</f>
        <v>L</v>
      </c>
      <c r="N17" s="155" t="str">
        <f t="shared" si="2"/>
        <v>S</v>
      </c>
      <c r="O17" s="156" t="str">
        <f t="shared" si="2"/>
        <v>M</v>
      </c>
      <c r="P17" s="155" t="str">
        <f t="shared" si="2"/>
        <v>M</v>
      </c>
      <c r="Q17" s="156" t="str">
        <f t="shared" si="2"/>
        <v>S</v>
      </c>
      <c r="R17" s="155" t="str">
        <f t="shared" si="2"/>
        <v>M</v>
      </c>
      <c r="S17" s="156" t="str">
        <f t="shared" si="2"/>
        <v>M</v>
      </c>
      <c r="T17" s="155" t="str">
        <f t="shared" si="2"/>
        <v>L</v>
      </c>
      <c r="U17" s="156" t="str">
        <f t="shared" si="2"/>
        <v>M</v>
      </c>
      <c r="V17" s="155" t="str">
        <f t="shared" si="2"/>
        <v>L</v>
      </c>
      <c r="W17" s="156" t="str">
        <f t="shared" si="2"/>
        <v>S</v>
      </c>
      <c r="X17" s="155" t="str">
        <f t="shared" si="2"/>
        <v>M</v>
      </c>
      <c r="Y17" s="156" t="str">
        <f t="shared" si="2"/>
        <v>S</v>
      </c>
    </row>
    <row r="18" spans="1:25" x14ac:dyDescent="0.2">
      <c r="E18" s="157"/>
      <c r="F18" s="158"/>
      <c r="L18" s="159"/>
      <c r="M18" s="159"/>
      <c r="N18" s="159"/>
      <c r="O18" s="159"/>
      <c r="P18" s="159"/>
      <c r="Q18" s="159"/>
      <c r="R18" s="159"/>
      <c r="S18" s="159"/>
      <c r="U18" s="159"/>
      <c r="V18" s="159"/>
      <c r="W18" s="159"/>
    </row>
    <row r="19" spans="1:25" x14ac:dyDescent="0.2">
      <c r="A19" s="160" t="s">
        <v>175</v>
      </c>
      <c r="B19" s="160"/>
      <c r="C19" s="161" t="s">
        <v>176</v>
      </c>
      <c r="D19" s="161"/>
      <c r="E19" s="161"/>
      <c r="F19" s="162" t="s">
        <v>123</v>
      </c>
      <c r="L19" s="159"/>
      <c r="M19" s="159"/>
      <c r="N19" s="159"/>
      <c r="O19" s="159"/>
      <c r="P19" s="159"/>
      <c r="Q19" s="159"/>
      <c r="R19" s="159"/>
      <c r="S19" s="159"/>
      <c r="U19" s="159"/>
      <c r="V19" s="159"/>
      <c r="W19" s="159"/>
    </row>
    <row r="20" spans="1:25" ht="70.900000000000006" customHeight="1" x14ac:dyDescent="0.2">
      <c r="A20" s="163" t="s">
        <v>177</v>
      </c>
      <c r="B20" s="164" t="s">
        <v>178</v>
      </c>
      <c r="C20" s="165" t="s">
        <v>179</v>
      </c>
      <c r="D20" s="165"/>
      <c r="E20" s="165"/>
      <c r="F20" s="166" t="s">
        <v>180</v>
      </c>
      <c r="G20" s="167"/>
      <c r="H20" s="167"/>
      <c r="I20" s="167"/>
      <c r="J20" s="168"/>
      <c r="L20" s="159"/>
      <c r="M20" s="159"/>
      <c r="N20" s="159"/>
      <c r="O20" s="159"/>
      <c r="P20" s="159"/>
      <c r="Q20" s="159"/>
      <c r="R20" s="159"/>
      <c r="S20" s="159"/>
      <c r="U20" s="159"/>
      <c r="V20" s="159"/>
      <c r="W20" s="159"/>
    </row>
    <row r="21" spans="1:25" ht="43.9" customHeight="1" x14ac:dyDescent="0.2">
      <c r="A21" s="163" t="s">
        <v>181</v>
      </c>
      <c r="B21" s="164" t="s">
        <v>182</v>
      </c>
      <c r="C21" s="165" t="s">
        <v>183</v>
      </c>
      <c r="D21" s="165"/>
      <c r="E21" s="165"/>
      <c r="F21" s="169" t="s">
        <v>184</v>
      </c>
      <c r="J21" s="170"/>
      <c r="L21" s="159"/>
      <c r="M21" s="159"/>
      <c r="N21" s="159"/>
      <c r="O21" s="159"/>
      <c r="P21" s="159"/>
      <c r="Q21" s="159"/>
      <c r="R21" s="159"/>
      <c r="S21" s="159"/>
      <c r="U21" s="159"/>
      <c r="V21" s="159"/>
      <c r="W21" s="159"/>
    </row>
    <row r="22" spans="1:25" ht="60" customHeight="1" x14ac:dyDescent="0.2">
      <c r="A22" s="163" t="s">
        <v>185</v>
      </c>
      <c r="B22" s="164" t="s">
        <v>186</v>
      </c>
      <c r="C22" s="165" t="s">
        <v>187</v>
      </c>
      <c r="D22" s="165"/>
      <c r="E22" s="165"/>
      <c r="F22" s="169" t="s">
        <v>188</v>
      </c>
      <c r="L22" s="159"/>
      <c r="M22" s="159"/>
      <c r="N22" s="159"/>
      <c r="O22" s="159"/>
      <c r="P22" s="159"/>
      <c r="Q22" s="159"/>
      <c r="R22" s="159"/>
      <c r="S22" s="159"/>
      <c r="U22" s="159"/>
      <c r="V22" s="159"/>
      <c r="W22" s="159"/>
    </row>
    <row r="23" spans="1:25" ht="45" customHeight="1" x14ac:dyDescent="0.2">
      <c r="A23" s="163" t="s">
        <v>189</v>
      </c>
      <c r="B23" s="164" t="s">
        <v>190</v>
      </c>
      <c r="C23" s="171" t="s">
        <v>191</v>
      </c>
      <c r="D23" s="172"/>
      <c r="E23" s="172"/>
      <c r="F23" s="164" t="s">
        <v>192</v>
      </c>
      <c r="L23" s="159"/>
      <c r="M23" s="159"/>
      <c r="N23" s="159"/>
      <c r="O23" s="159"/>
      <c r="P23" s="159"/>
      <c r="Q23" s="159"/>
      <c r="R23" s="159"/>
      <c r="S23" s="159"/>
      <c r="U23" s="159"/>
      <c r="V23" s="159"/>
      <c r="W23" s="159"/>
    </row>
    <row r="24" spans="1:25" x14ac:dyDescent="0.2">
      <c r="F24" s="173"/>
      <c r="G24" s="174"/>
      <c r="H24" s="174"/>
      <c r="I24" s="174"/>
      <c r="J24" s="174"/>
      <c r="L24" s="159"/>
      <c r="M24" s="159"/>
      <c r="N24" s="159"/>
      <c r="O24" s="159"/>
      <c r="P24" s="159"/>
      <c r="Q24" s="159"/>
      <c r="R24" s="159"/>
      <c r="S24" s="159"/>
      <c r="U24" s="159"/>
      <c r="V24" s="159"/>
      <c r="W24" s="159"/>
    </row>
    <row r="25" spans="1:25" x14ac:dyDescent="0.2">
      <c r="L25" s="159"/>
      <c r="M25" s="159"/>
      <c r="N25" s="159"/>
      <c r="O25" s="159"/>
      <c r="P25" s="159"/>
      <c r="Q25" s="159"/>
      <c r="R25" s="159"/>
      <c r="S25" s="159"/>
      <c r="U25" s="159"/>
      <c r="V25" s="159"/>
      <c r="W25" s="159"/>
    </row>
  </sheetData>
  <mergeCells count="14">
    <mergeCell ref="G24:J24"/>
    <mergeCell ref="A19:B19"/>
    <mergeCell ref="C19:E19"/>
    <mergeCell ref="C20:E20"/>
    <mergeCell ref="C21:E21"/>
    <mergeCell ref="C22:E22"/>
    <mergeCell ref="C23:E23"/>
    <mergeCell ref="A3:C3"/>
    <mergeCell ref="G3:J3"/>
    <mergeCell ref="L4:Y4"/>
    <mergeCell ref="A5:E5"/>
    <mergeCell ref="A13:A14"/>
    <mergeCell ref="B13:B14"/>
    <mergeCell ref="E13:E14"/>
  </mergeCells>
  <dataValidations disablePrompts="1" count="7">
    <dataValidation type="list" allowBlank="1" showInputMessage="1" showErrorMessage="1" sqref="D7">
      <formula1>$G$7:$J$7</formula1>
    </dataValidation>
    <dataValidation type="list" allowBlank="1" showInputMessage="1" showErrorMessage="1" sqref="D8">
      <formula1>$G$8:$J$8</formula1>
    </dataValidation>
    <dataValidation type="list" allowBlank="1" showInputMessage="1" showErrorMessage="1" sqref="D9">
      <formula1>$G$9:$J$9</formula1>
    </dataValidation>
    <dataValidation type="list" allowBlank="1" showInputMessage="1" showErrorMessage="1" sqref="D10">
      <formula1>$G$10:$J$10</formula1>
    </dataValidation>
    <dataValidation type="list" allowBlank="1" showInputMessage="1" showErrorMessage="1" sqref="D11">
      <formula1>$G$11:$J$11</formula1>
    </dataValidation>
    <dataValidation type="list" allowBlank="1" showInputMessage="1" showErrorMessage="1" sqref="D12">
      <formula1>$G$12:$J$12</formula1>
    </dataValidation>
    <dataValidation type="list" allowBlank="1" showInputMessage="1" showErrorMessage="1" sqref="D13">
      <formula1>$G$13:$J$13</formula1>
    </dataValidation>
  </dataValidations>
  <pageMargins left="0.23622047244094491" right="0.23622047244094491" top="0.74803149606299213" bottom="0.74803149606299213" header="0.31496062992125984" footer="0.31496062992125984"/>
  <pageSetup paperSize="8" scale="46" orientation="landscape" r:id="rId1"/>
  <headerFooter>
    <oddHeader>&amp;L&amp;G&amp;RIT Projektmanagement@Arbonia</oddHeader>
    <oddFooter>&amp;L&amp;F&amp;R&amp;P/&amp;N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5" operator="containsText" id="{A70DF708-B7C2-4E06-8556-D9348A690E0B}">
            <xm:f>NOT(ISERROR(SEARCH("Bewertung ausstehend",E1)))</xm:f>
            <xm:f>"Bewertung ausstehend"</xm:f>
            <x14:dxf>
              <fill>
                <patternFill>
                  <bgColor rgb="FFFFFF00"/>
                </patternFill>
              </fill>
            </x14:dxf>
          </x14:cfRule>
          <xm:sqref>E25:F1048576 F16:F19 F5 E15:F15 E13 E8:E11 F8:F14 E6:F7 E1:F1 E3:F4</xm:sqref>
        </x14:conditionalFormatting>
        <x14:conditionalFormatting xmlns:xm="http://schemas.microsoft.com/office/excel/2006/main">
          <x14:cfRule type="containsText" priority="4" operator="containsText" id="{AC100D13-DF81-4ED9-8226-B13B0F1EC1F1}">
            <xm:f>NOT(ISERROR(SEARCH("Bewertung ausstehend",F20)))</xm:f>
            <xm:f>"Bewertung ausstehend"</xm:f>
            <x14:dxf>
              <fill>
                <patternFill>
                  <bgColor rgb="FFFFFF00"/>
                </patternFill>
              </fill>
            </x14:dxf>
          </x14:cfRule>
          <xm:sqref>F20</xm:sqref>
        </x14:conditionalFormatting>
        <x14:conditionalFormatting xmlns:xm="http://schemas.microsoft.com/office/excel/2006/main">
          <x14:cfRule type="containsText" priority="3" operator="containsText" id="{2AF922F4-24BA-413D-B13B-A969F9640884}">
            <xm:f>NOT(ISERROR(SEARCH("Bewertung ausstehend",F21)))</xm:f>
            <xm:f>"Bewertung ausstehend"</xm:f>
            <x14:dxf>
              <fill>
                <patternFill>
                  <bgColor rgb="FFFFFF00"/>
                </patternFill>
              </fill>
            </x14:dxf>
          </x14:cfRule>
          <xm:sqref>F21</xm:sqref>
        </x14:conditionalFormatting>
        <x14:conditionalFormatting xmlns:xm="http://schemas.microsoft.com/office/excel/2006/main">
          <x14:cfRule type="containsText" priority="2" operator="containsText" id="{F063F0B5-191C-4DC0-989C-AA6421D51BAD}">
            <xm:f>NOT(ISERROR(SEARCH("Bewertung ausstehend",F22)))</xm:f>
            <xm:f>"Bewertung ausstehend"</xm:f>
            <x14:dxf>
              <fill>
                <patternFill>
                  <bgColor rgb="FFFFFF00"/>
                </patternFill>
              </fill>
            </x14:dxf>
          </x14:cfRule>
          <xm:sqref>F22</xm:sqref>
        </x14:conditionalFormatting>
        <x14:conditionalFormatting xmlns:xm="http://schemas.microsoft.com/office/excel/2006/main">
          <x14:cfRule type="containsText" priority="1" operator="containsText" id="{1982DEB2-36A8-44D9-A4DB-1A8BC5B3FD09}">
            <xm:f>NOT(ISERROR(SEARCH("Bewertung ausstehend",E12)))</xm:f>
            <xm:f>"Bewertung ausstehend"</xm:f>
            <x14:dxf>
              <fill>
                <patternFill>
                  <bgColor rgb="FFFFFF00"/>
                </patternFill>
              </fill>
            </x14:dxf>
          </x14:cfRule>
          <xm:sqref>E12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Projekt Steckbrief</vt:lpstr>
      <vt:lpstr>Stakeholderanalyse</vt:lpstr>
      <vt:lpstr>Kommunikationsplan</vt:lpstr>
      <vt:lpstr>Administration</vt:lpstr>
      <vt:lpstr>Verantwortlichkeitsmatrix RACI</vt:lpstr>
      <vt:lpstr>Projektstrukturplan</vt:lpstr>
      <vt:lpstr>Tabelle1</vt:lpstr>
      <vt:lpstr>Projektklassizifierung</vt:lpstr>
      <vt:lpstr>Projektstrukturplan!Drucktitel</vt:lpstr>
      <vt:lpstr>'Verantwortlichkeitsmatrix RACI'!Drucktitel</vt:lpstr>
      <vt:lpstr>projektauftraggeber</vt:lpstr>
      <vt:lpstr>projektbeginn</vt:lpstr>
      <vt:lpstr>projektende</vt:lpstr>
      <vt:lpstr>projektkbez</vt:lpstr>
      <vt:lpstr>projektkurzbeschreibung</vt:lpstr>
      <vt:lpstr>projektkurzbezeichnung</vt:lpstr>
      <vt:lpstr>projektleiter</vt:lpstr>
      <vt:lpstr>projektname</vt:lpstr>
      <vt:lpstr>stakeholder_verhaltenstyp</vt:lpstr>
    </vt:vector>
  </TitlesOfParts>
  <Company>Arbonia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Mettler Claudio</dc:creator>
  <cp:lastModifiedBy>Mettler Claudio</cp:lastModifiedBy>
  <cp:lastPrinted>2021-03-01T08:05:24Z</cp:lastPrinted>
  <dcterms:created xsi:type="dcterms:W3CDTF">2021-02-27T10:25:57Z</dcterms:created>
  <dcterms:modified xsi:type="dcterms:W3CDTF">2021-03-08T07:08:24Z</dcterms:modified>
</cp:coreProperties>
</file>